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4000" windowHeight="11025" tabRatio="722" activeTab="5"/>
  </bookViews>
  <sheets>
    <sheet name="HW11" sheetId="9" r:id="rId1"/>
    <sheet name="Chi Square" sheetId="10" r:id="rId2"/>
    <sheet name="Pivot Table Data" sheetId="13" r:id="rId3"/>
    <sheet name="ANOVA" sheetId="12" r:id="rId4"/>
    <sheet name="Regression" sheetId="2" r:id="rId5"/>
    <sheet name="Cleaning Data with Outlier" sheetId="7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3" l="1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2" i="13"/>
  <c r="D15" i="12" l="1"/>
  <c r="E15" i="12"/>
  <c r="C15" i="12"/>
</calcChain>
</file>

<file path=xl/sharedStrings.xml><?xml version="1.0" encoding="utf-8"?>
<sst xmlns="http://schemas.openxmlformats.org/spreadsheetml/2006/main" count="386" uniqueCount="128">
  <si>
    <t>X</t>
  </si>
  <si>
    <t>Y</t>
  </si>
  <si>
    <t>Use the Excel function =CORREL to compute the correlation. If answers for #1 and 2 do not agree, there is an error.</t>
  </si>
  <si>
    <t>Use Data &gt; Data Analysis &gt; Correlation to compute the correlation checking the Labels checkbox.</t>
  </si>
  <si>
    <t>Enter the intercept and slope into the formula by clicking on the cells in the regression output with the results.</t>
  </si>
  <si>
    <t>It was determined that the outlying point resulted from data entry error. Remove the outlier in the copy of the data.</t>
  </si>
  <si>
    <t>The scatterplot reveals a point outside the point pattern. Copy the data to a new location in the worksheet. You now have 2 sets of data.</t>
  </si>
  <si>
    <t>Data that are more tha 1.5 IQR below Q1 or more than 1.5 IQR above Q3 are considered outliers and must be investigated.</t>
  </si>
  <si>
    <t>Age (X)</t>
  </si>
  <si>
    <t>Time (Y)</t>
  </si>
  <si>
    <t>Total</t>
  </si>
  <si>
    <t>The strength of the correlation motivates further examination.</t>
  </si>
  <si>
    <t>a)  Insert Scatter (X, Y) plot linked to the data on this sheet with Age on the horizontal (X) axis.</t>
  </si>
  <si>
    <t>b) Add to your chart: the chart name, vertical axis label, and horizontal axis label.</t>
  </si>
  <si>
    <t>c) Complete the chart by adding Trendline and checking boxes</t>
  </si>
  <si>
    <t>a) Intercept =</t>
  </si>
  <si>
    <t>b) Slope =</t>
  </si>
  <si>
    <t>Customer</t>
  </si>
  <si>
    <t>Color Name</t>
  </si>
  <si>
    <t>Color Type</t>
  </si>
  <si>
    <t>Yards</t>
  </si>
  <si>
    <t>Meters</t>
  </si>
  <si>
    <t>Coriander</t>
  </si>
  <si>
    <t>White</t>
  </si>
  <si>
    <t>Lynx</t>
  </si>
  <si>
    <t>Brown</t>
  </si>
  <si>
    <t>Daffodil</t>
  </si>
  <si>
    <t>Yellow</t>
  </si>
  <si>
    <t>Periwinkle</t>
  </si>
  <si>
    <t>Purple</t>
  </si>
  <si>
    <t>Opal</t>
  </si>
  <si>
    <t>Blue</t>
  </si>
  <si>
    <t>Toffee</t>
  </si>
  <si>
    <t>Ruby</t>
  </si>
  <si>
    <t>Red</t>
  </si>
  <si>
    <t>Ash</t>
  </si>
  <si>
    <t>Whirlpool</t>
  </si>
  <si>
    <t>Verde</t>
  </si>
  <si>
    <t>Green</t>
  </si>
  <si>
    <t>Regal</t>
  </si>
  <si>
    <t>Chocolate</t>
  </si>
  <si>
    <t>Mist</t>
  </si>
  <si>
    <t>Alfalfa</t>
  </si>
  <si>
    <t>Sky</t>
  </si>
  <si>
    <t>Black</t>
  </si>
  <si>
    <t>Jade</t>
  </si>
  <si>
    <t>Cream</t>
  </si>
  <si>
    <t>Blush</t>
  </si>
  <si>
    <t>Sapphire</t>
  </si>
  <si>
    <t>Grand Total</t>
  </si>
  <si>
    <t>Sum of Yards</t>
  </si>
  <si>
    <t>Read directly from the chart:</t>
  </si>
  <si>
    <r>
      <t>c) R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=</t>
    </r>
  </si>
  <si>
    <t>Yellow Rose</t>
  </si>
  <si>
    <r>
      <t xml:space="preserve">On this worksheet, make an XY scatter plot </t>
    </r>
    <r>
      <rPr>
        <b/>
        <sz val="10"/>
        <color rgb="FFFF0000"/>
        <rFont val="Arial"/>
        <family val="2"/>
      </rPr>
      <t>linked to the following data:</t>
    </r>
  </si>
  <si>
    <r>
      <t>Compare the regression equations of the two plots. How did removal of the outlier affect the slope and R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?</t>
    </r>
  </si>
  <si>
    <t>What is the null hypothesis?</t>
  </si>
  <si>
    <t>What is the alternative hypothesis?</t>
  </si>
  <si>
    <t>What is the level of significance?</t>
  </si>
  <si>
    <t xml:space="preserve">Use Tools - Data Analysis - ANOVA:Single Factor </t>
  </si>
  <si>
    <t>to find the F statistic:</t>
  </si>
  <si>
    <t>What is the F critical value?</t>
  </si>
  <si>
    <t>What is your decision?</t>
  </si>
  <si>
    <t>over another brand. Specifically, she is interested in three different types of bison yarn.</t>
  </si>
  <si>
    <t>Misa's Bison</t>
  </si>
  <si>
    <t>Yak-et-ty-Yaks</t>
  </si>
  <si>
    <t>Buffalo Yarns</t>
  </si>
  <si>
    <t>From the ANOVA ooutput: What is the F value?</t>
  </si>
  <si>
    <t>Add trendline, regression equation and r squared to the plot.</t>
  </si>
  <si>
    <t>Saeko owns a yarn shop and want to expands her color selection.</t>
  </si>
  <si>
    <t>Before she expands her colors, she wants to find out if her customers prefer one brand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</si>
  <si>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</si>
  <si>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</si>
  <si>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</si>
  <si>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</si>
  <si>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</si>
  <si>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</si>
  <si>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</si>
  <si>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</si>
  <si>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</si>
  <si>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</si>
  <si>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</si>
  <si>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</si>
  <si>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</si>
  <si>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14)</t>
  </si>
  <si>
    <t>15)</t>
  </si>
  <si>
    <t>16)</t>
  </si>
  <si>
    <t>17)</t>
  </si>
  <si>
    <t>18)</t>
  </si>
  <si>
    <t xml:space="preserve">Perform Data &gt; Data Analysis &gt; Regression. </t>
  </si>
  <si>
    <t>19)</t>
  </si>
  <si>
    <t>20)</t>
  </si>
  <si>
    <t>Add this title. ("Scatterplot of X and Y Data")</t>
  </si>
  <si>
    <t>If yes, what is the amount of time, if no, why?</t>
  </si>
  <si>
    <t>Make a new scatterplot linked to the cleaned data without the outlier, and add title ("Scatterplot without Outlier,") trendline, and regression equation label.</t>
  </si>
  <si>
    <t>As an experiment, she randomly selected 21 different days and recorded the sales of each brand.</t>
  </si>
  <si>
    <t>Saeko has a yarn shop and wants to test her theory on what types of colors she is selling.</t>
  </si>
  <si>
    <t>She believes that Black, White, the Primary Colors, and Tertiary colors sell in equal amounts.</t>
  </si>
  <si>
    <t>Count of Color Type</t>
  </si>
  <si>
    <t>Use the "Pivot Table Data" tab to create a pivot table that  shows Saeko the number of yards that were sold in the various yarn types during the busiest weekend of her shop last year.</t>
  </si>
  <si>
    <t>Primary Colors</t>
  </si>
  <si>
    <t>Tertiary Colors</t>
  </si>
  <si>
    <t>This table represents the observed data in the Chi Square analysis.</t>
  </si>
  <si>
    <t>Find the Expected values for each of the colors.  Saeko expects that the colors sell in equal amounts.</t>
  </si>
  <si>
    <t xml:space="preserve"> Subtract the Expected values from the observed values</t>
  </si>
  <si>
    <t>Square the values just found</t>
  </si>
  <si>
    <t>Divide each square by the expected value and add together</t>
  </si>
  <si>
    <t>This total is your Chi Square test statistic</t>
  </si>
  <si>
    <t>Use the 5 step hypothesis testing procedure to determine if Saeko's hypothesis that the colors sell in equal amounts is true.</t>
  </si>
  <si>
    <t>Test Saeko's theory using the 5 step hypothesis testing analysis and Chi Square at the .10 level of significance.</t>
  </si>
  <si>
    <t>What is the Chi Square test statistic?</t>
  </si>
  <si>
    <t>What is the Chi Square critical Value?</t>
  </si>
  <si>
    <t>What is your answer to Saeko?</t>
  </si>
  <si>
    <t>Use =CHISQ.INV()</t>
  </si>
  <si>
    <t>(Optional)</t>
  </si>
  <si>
    <t>Here is the pivot table that you should have created.  It is optional so that you can practice your pivot table skills.</t>
  </si>
  <si>
    <t>Row Labels</t>
  </si>
  <si>
    <t>(blank)</t>
  </si>
  <si>
    <t>At the .10 significance level, can she conclude that there is a difference in preference between the brands?</t>
  </si>
  <si>
    <t>Highlight the Y-intercept with yellow. Highlight the X variable in blue. Highlight the R Square in orange</t>
  </si>
  <si>
    <t>Use Excel to predict the number of minutes spent by a 22-year old shopper. Enter = followed by the regression formula.</t>
  </si>
  <si>
    <t>Is it appropriate to use this data to predict the amount of time that a 9-year-old will be on the Internet?</t>
  </si>
  <si>
    <t>The primary colors are blue, red, and yellow; while the tertiary colors are Brown, Green, and Purple.</t>
  </si>
  <si>
    <t>Using the pivot table that you just created, fill in the blanks in the following table:</t>
  </si>
  <si>
    <t>Primary Colors consists of the sum of Blue, Red, and Yellow yarn sold</t>
  </si>
  <si>
    <t>Tertiary Colors consists of the sum of Brown, Green, and Purple Colors Sold.</t>
  </si>
  <si>
    <t>The Total in this chart must equal the Grand Total, Cell D19 in the above table.</t>
  </si>
  <si>
    <t>Studies have shown that the frequency with which shoppers browse Internet retailers is related to the frequency with which they actually purchase products and/or services online.  The following data show respondents age and answer to the question “How many minutes do you browse online retailers per year?”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</si>
</sst>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D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Protection="1">
      <protection locked="0"/>
    </xf>
    <xf numFmtId="164" fontId="2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2" fillId="0" borderId="0" xfId="0" applyFont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8" fillId="0" borderId="0" xfId="1" applyFont="1" applyProtection="1">
      <protection locked="0"/>
    </xf>
    <xf numFmtId="0" fontId="2" fillId="0" borderId="0" xfId="0" quotePrefix="1" applyFont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8" fillId="2" borderId="0" xfId="1" applyFont="1" applyFill="1" applyProtection="1">
      <protection locked="0"/>
    </xf>
    <xf numFmtId="0" fontId="2" fillId="2" borderId="0" xfId="0" quotePrefix="1" applyFont="1" applyFill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0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9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0" fillId="3" borderId="0" xfId="0" applyFill="1"/>
    <xf numFmtId="0" fontId="1" fillId="3" borderId="0" xfId="0" applyFont="1" applyFill="1"/>
    <xf numFmtId="43" fontId="0" fillId="3" borderId="0" xfId="2" applyFont="1" applyFill="1"/>
    <xf numFmtId="43" fontId="1" fillId="3" borderId="0" xfId="2" applyFont="1" applyFill="1"/>
    <xf numFmtId="0" fontId="12" fillId="0" borderId="0" xfId="0" applyFont="1" applyAlignment="1">
      <alignment horizontal="left"/>
    </xf>
    <xf numFmtId="43" fontId="1" fillId="0" borderId="0" xfId="2" applyFont="1" applyFill="1"/>
    <xf numFmtId="43" fontId="1" fillId="4" borderId="0" xfId="0" applyNumberFormat="1" applyFont="1" applyFill="1"/>
    <xf numFmtId="2" fontId="1" fillId="3" borderId="0" xfId="0" applyNumberFormat="1" applyFont="1" applyFill="1"/>
    <xf numFmtId="43" fontId="1" fillId="3" borderId="0" xfId="0" applyNumberFormat="1" applyFont="1" applyFill="1"/>
    <xf numFmtId="43" fontId="0" fillId="0" borderId="0" xfId="2" applyFont="1"/>
    <xf numFmtId="0" fontId="1" fillId="3" borderId="0" xfId="0" applyFont="1" applyFill="1" applyAlignment="1">
      <alignment horizontal="center"/>
    </xf>
    <xf numFmtId="43" fontId="2" fillId="0" borderId="0" xfId="2" applyFont="1" applyBorder="1"/>
    <xf numFmtId="3" fontId="2" fillId="3" borderId="0" xfId="0" applyNumberFormat="1" applyFont="1" applyFill="1" applyProtection="1">
      <protection locked="0"/>
    </xf>
    <xf numFmtId="0" fontId="0" fillId="0" borderId="2" xfId="0" applyBorder="1"/>
    <xf numFmtId="2" fontId="2" fillId="3" borderId="2" xfId="0" applyNumberFormat="1" applyFont="1" applyFill="1" applyBorder="1"/>
    <xf numFmtId="43" fontId="2" fillId="0" borderId="0" xfId="2" applyFont="1"/>
    <xf numFmtId="4" fontId="2" fillId="3" borderId="0" xfId="0" applyNumberFormat="1" applyFont="1" applyFill="1" applyProtection="1">
      <protection locked="0"/>
    </xf>
    <xf numFmtId="43" fontId="4" fillId="3" borderId="0" xfId="2" applyFont="1" applyFill="1" applyProtection="1">
      <protection locked="0"/>
    </xf>
    <xf numFmtId="0" fontId="13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top" wrapText="1"/>
      <protection locked="0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  <color rgb="FFCDFFC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203200</xdr:colOff>
      <xdr:row>13</xdr:row>
      <xdr:rowOff>177800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4AC67978-654F-C047-A4D1-4336B698F518}"/>
            </a:ext>
          </a:extLst>
        </xdr:cNvPr>
        <xdr:cNvSpPr txBox="1"/>
      </xdr:nvSpPr>
      <xdr:spPr>
        <a:xfrm>
          <a:off x="825500" y="1524000"/>
          <a:ext cx="5156200" cy="113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MGMT 650 </a:t>
          </a:r>
        </a:p>
        <a:p>
          <a:pPr algn="ctr"/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Spring 2020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 Week 11 Homework Questions</a:t>
          </a:r>
        </a:p>
        <a:p>
          <a:pPr algn="ctr"/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(Last updated 11/24/2019)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51</xdr:row>
      <xdr:rowOff>57150</xdr:rowOff>
    </xdr:from>
    <xdr:to>
      <xdr:col>3</xdr:col>
      <xdr:colOff>497683</xdr:colOff>
      <xdr:row>55</xdr:row>
      <xdr:rowOff>31475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4C9C4FE-C902-4448-AE24-477C25F38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3475" y="5991225"/>
          <a:ext cx="2066667" cy="58095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GMT650%20HW11%20Spring20_Question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623.47252476852" createdVersion="6" refreshedVersion="6" minRefreshableVersion="3" recordCount="144">
  <cacheSource type="worksheet">
    <worksheetSource ref="C1:D1048576" sheet="Pivot Table Data" r:id="rId2"/>
  </cacheSource>
  <cacheFields count="2">
    <cacheField name="Color Type" numFmtId="0">
      <sharedItems containsBlank="1" count="9">
        <s v="White"/>
        <s v="Black"/>
        <s v="Yellow"/>
        <s v="Blue"/>
        <s v="Brown"/>
        <s v="Red"/>
        <s v="Green"/>
        <s v="Purple"/>
        <m/>
      </sharedItems>
    </cacheField>
    <cacheField name="Yards" numFmtId="0">
      <sharedItems containsString="0" containsBlank="1" containsNumber="1" containsInteger="1" minValue="501" maxValue="2721" count="118">
        <n v="1155"/>
        <n v="1504"/>
        <n v="904"/>
        <n v="1850"/>
        <n v="1497"/>
        <n v="929"/>
        <n v="918"/>
        <n v="584"/>
        <n v="2363"/>
        <n v="816"/>
        <n v="1685"/>
        <n v="1402"/>
        <n v="972"/>
        <n v="590"/>
        <n v="1263"/>
        <n v="791"/>
        <n v="1331"/>
        <n v="2425"/>
        <n v="848"/>
        <n v="990"/>
        <n v="1269"/>
        <n v="1441"/>
        <n v="2269"/>
        <n v="1496"/>
        <n v="815"/>
        <n v="1570"/>
        <n v="1999"/>
        <n v="1217"/>
        <n v="737"/>
        <n v="1063"/>
        <n v="1799"/>
        <n v="2721"/>
        <n v="575"/>
        <n v="2305"/>
        <n v="828"/>
        <n v="2037"/>
        <n v="2157"/>
        <n v="1363"/>
        <n v="2179"/>
        <n v="1846"/>
        <n v="1290"/>
        <n v="1894"/>
        <n v="973"/>
        <n v="2393"/>
        <n v="2476"/>
        <n v="2428"/>
        <n v="2488"/>
        <n v="2379"/>
        <n v="600"/>
        <n v="1720"/>
        <n v="1160"/>
        <n v="1264"/>
        <n v="915"/>
        <n v="839"/>
        <n v="1468"/>
        <n v="831"/>
        <n v="936"/>
        <n v="854"/>
        <n v="1250"/>
        <n v="1352"/>
        <n v="1163"/>
        <n v="1329"/>
        <n v="1176"/>
        <n v="703"/>
        <n v="836"/>
        <n v="742"/>
        <n v="1305"/>
        <n v="1254"/>
        <n v="774"/>
        <n v="701"/>
        <n v="589"/>
        <n v="697"/>
        <n v="1113"/>
        <n v="732"/>
        <n v="1393"/>
        <n v="1440"/>
        <n v="987"/>
        <n v="1197"/>
        <n v="585"/>
        <n v="1488"/>
        <n v="914"/>
        <n v="852"/>
        <n v="922"/>
        <n v="1339"/>
        <n v="1311"/>
        <n v="739"/>
        <n v="731"/>
        <n v="1485"/>
        <n v="827"/>
        <n v="992"/>
        <n v="581"/>
        <n v="708"/>
        <n v="1152"/>
        <n v="1434"/>
        <n v="1133"/>
        <n v="734"/>
        <n v="1221"/>
        <n v="906"/>
        <n v="1423"/>
        <n v="1287"/>
        <n v="1277"/>
        <n v="541"/>
        <n v="501"/>
        <n v="1104"/>
        <n v="1187"/>
        <n v="1408"/>
        <n v="820"/>
        <n v="1427"/>
        <n v="517"/>
        <n v="1279"/>
        <n v="788"/>
        <n v="508"/>
        <n v="1267"/>
        <n v="832"/>
        <n v="981"/>
        <n v="1056"/>
        <n v="1145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x v="0"/>
  </r>
  <r>
    <x v="1"/>
    <x v="1"/>
  </r>
  <r>
    <x v="2"/>
    <x v="2"/>
  </r>
  <r>
    <x v="1"/>
    <x v="3"/>
  </r>
  <r>
    <x v="3"/>
    <x v="4"/>
  </r>
  <r>
    <x v="4"/>
    <x v="5"/>
  </r>
  <r>
    <x v="5"/>
    <x v="6"/>
  </r>
  <r>
    <x v="3"/>
    <x v="7"/>
  </r>
  <r>
    <x v="1"/>
    <x v="8"/>
  </r>
  <r>
    <x v="3"/>
    <x v="9"/>
  </r>
  <r>
    <x v="1"/>
    <x v="10"/>
  </r>
  <r>
    <x v="3"/>
    <x v="11"/>
  </r>
  <r>
    <x v="6"/>
    <x v="12"/>
  </r>
  <r>
    <x v="7"/>
    <x v="13"/>
  </r>
  <r>
    <x v="4"/>
    <x v="14"/>
  </r>
  <r>
    <x v="2"/>
    <x v="15"/>
  </r>
  <r>
    <x v="4"/>
    <x v="16"/>
  </r>
  <r>
    <x v="0"/>
    <x v="17"/>
  </r>
  <r>
    <x v="3"/>
    <x v="18"/>
  </r>
  <r>
    <x v="6"/>
    <x v="19"/>
  </r>
  <r>
    <x v="5"/>
    <x v="20"/>
  </r>
  <r>
    <x v="6"/>
    <x v="21"/>
  </r>
  <r>
    <x v="0"/>
    <x v="22"/>
  </r>
  <r>
    <x v="1"/>
    <x v="23"/>
  </r>
  <r>
    <x v="3"/>
    <x v="24"/>
  </r>
  <r>
    <x v="1"/>
    <x v="25"/>
  </r>
  <r>
    <x v="0"/>
    <x v="26"/>
  </r>
  <r>
    <x v="6"/>
    <x v="27"/>
  </r>
  <r>
    <x v="6"/>
    <x v="28"/>
  </r>
  <r>
    <x v="2"/>
    <x v="29"/>
  </r>
  <r>
    <x v="0"/>
    <x v="30"/>
  </r>
  <r>
    <x v="1"/>
    <x v="31"/>
  </r>
  <r>
    <x v="5"/>
    <x v="32"/>
  </r>
  <r>
    <x v="0"/>
    <x v="33"/>
  </r>
  <r>
    <x v="2"/>
    <x v="34"/>
  </r>
  <r>
    <x v="1"/>
    <x v="35"/>
  </r>
  <r>
    <x v="0"/>
    <x v="36"/>
  </r>
  <r>
    <x v="7"/>
    <x v="37"/>
  </r>
  <r>
    <x v="0"/>
    <x v="38"/>
  </r>
  <r>
    <x v="1"/>
    <x v="39"/>
  </r>
  <r>
    <x v="2"/>
    <x v="40"/>
  </r>
  <r>
    <x v="1"/>
    <x v="41"/>
  </r>
  <r>
    <x v="7"/>
    <x v="42"/>
  </r>
  <r>
    <x v="1"/>
    <x v="43"/>
  </r>
  <r>
    <x v="1"/>
    <x v="44"/>
  </r>
  <r>
    <x v="0"/>
    <x v="45"/>
  </r>
  <r>
    <x v="0"/>
    <x v="46"/>
  </r>
  <r>
    <x v="0"/>
    <x v="47"/>
  </r>
  <r>
    <x v="6"/>
    <x v="48"/>
  </r>
  <r>
    <x v="1"/>
    <x v="49"/>
  </r>
  <r>
    <x v="2"/>
    <x v="50"/>
  </r>
  <r>
    <x v="4"/>
    <x v="51"/>
  </r>
  <r>
    <x v="7"/>
    <x v="21"/>
  </r>
  <r>
    <x v="2"/>
    <x v="52"/>
  </r>
  <r>
    <x v="0"/>
    <x v="53"/>
  </r>
  <r>
    <x v="1"/>
    <x v="54"/>
  </r>
  <r>
    <x v="1"/>
    <x v="55"/>
  </r>
  <r>
    <x v="4"/>
    <x v="56"/>
  </r>
  <r>
    <x v="7"/>
    <x v="57"/>
  </r>
  <r>
    <x v="2"/>
    <x v="58"/>
  </r>
  <r>
    <x v="0"/>
    <x v="59"/>
  </r>
  <r>
    <x v="6"/>
    <x v="60"/>
  </r>
  <r>
    <x v="4"/>
    <x v="61"/>
  </r>
  <r>
    <x v="6"/>
    <x v="62"/>
  </r>
  <r>
    <x v="0"/>
    <x v="63"/>
  </r>
  <r>
    <x v="2"/>
    <x v="64"/>
  </r>
  <r>
    <x v="7"/>
    <x v="54"/>
  </r>
  <r>
    <x v="0"/>
    <x v="65"/>
  </r>
  <r>
    <x v="1"/>
    <x v="66"/>
  </r>
  <r>
    <x v="0"/>
    <x v="67"/>
  </r>
  <r>
    <x v="0"/>
    <x v="63"/>
  </r>
  <r>
    <x v="0"/>
    <x v="68"/>
  </r>
  <r>
    <x v="0"/>
    <x v="69"/>
  </r>
  <r>
    <x v="6"/>
    <x v="70"/>
  </r>
  <r>
    <x v="1"/>
    <x v="71"/>
  </r>
  <r>
    <x v="5"/>
    <x v="72"/>
  </r>
  <r>
    <x v="3"/>
    <x v="73"/>
  </r>
  <r>
    <x v="2"/>
    <x v="74"/>
  </r>
  <r>
    <x v="0"/>
    <x v="23"/>
  </r>
  <r>
    <x v="6"/>
    <x v="75"/>
  </r>
  <r>
    <x v="6"/>
    <x v="76"/>
  </r>
  <r>
    <x v="6"/>
    <x v="77"/>
  </r>
  <r>
    <x v="0"/>
    <x v="78"/>
  </r>
  <r>
    <x v="1"/>
    <x v="79"/>
  </r>
  <r>
    <x v="4"/>
    <x v="80"/>
  </r>
  <r>
    <x v="7"/>
    <x v="81"/>
  </r>
  <r>
    <x v="0"/>
    <x v="82"/>
  </r>
  <r>
    <x v="7"/>
    <x v="83"/>
  </r>
  <r>
    <x v="2"/>
    <x v="84"/>
  </r>
  <r>
    <x v="4"/>
    <x v="85"/>
  </r>
  <r>
    <x v="7"/>
    <x v="86"/>
  </r>
  <r>
    <x v="3"/>
    <x v="87"/>
  </r>
  <r>
    <x v="7"/>
    <x v="88"/>
  </r>
  <r>
    <x v="1"/>
    <x v="89"/>
  </r>
  <r>
    <x v="1"/>
    <x v="90"/>
  </r>
  <r>
    <x v="5"/>
    <x v="91"/>
  </r>
  <r>
    <x v="7"/>
    <x v="92"/>
  </r>
  <r>
    <x v="3"/>
    <x v="93"/>
  </r>
  <r>
    <x v="2"/>
    <x v="94"/>
  </r>
  <r>
    <x v="3"/>
    <x v="95"/>
  </r>
  <r>
    <x v="4"/>
    <x v="96"/>
  </r>
  <r>
    <x v="4"/>
    <x v="97"/>
  </r>
  <r>
    <x v="3"/>
    <x v="98"/>
  </r>
  <r>
    <x v="3"/>
    <x v="99"/>
  </r>
  <r>
    <x v="1"/>
    <x v="100"/>
  </r>
  <r>
    <x v="7"/>
    <x v="101"/>
  </r>
  <r>
    <x v="3"/>
    <x v="102"/>
  </r>
  <r>
    <x v="5"/>
    <x v="103"/>
  </r>
  <r>
    <x v="0"/>
    <x v="104"/>
  </r>
  <r>
    <x v="3"/>
    <x v="105"/>
  </r>
  <r>
    <x v="3"/>
    <x v="106"/>
  </r>
  <r>
    <x v="5"/>
    <x v="107"/>
  </r>
  <r>
    <x v="1"/>
    <x v="108"/>
  </r>
  <r>
    <x v="5"/>
    <x v="109"/>
  </r>
  <r>
    <x v="0"/>
    <x v="110"/>
  </r>
  <r>
    <x v="4"/>
    <x v="111"/>
  </r>
  <r>
    <x v="3"/>
    <x v="112"/>
  </r>
  <r>
    <x v="4"/>
    <x v="113"/>
  </r>
  <r>
    <x v="0"/>
    <x v="114"/>
  </r>
  <r>
    <x v="0"/>
    <x v="115"/>
  </r>
  <r>
    <x v="1"/>
    <x v="116"/>
  </r>
  <r>
    <x v="4"/>
    <x v="6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  <r>
    <x v="8"/>
    <x v="1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9:D19" firstHeaderRow="0" firstDataRow="1" firstDataCol="1"/>
  <pivotFields count="2">
    <pivotField axis="axisRow" dataField="1" showAll="0">
      <items count="10">
        <item x="1"/>
        <item x="3"/>
        <item x="4"/>
        <item x="6"/>
        <item x="7"/>
        <item x="5"/>
        <item x="0"/>
        <item x="2"/>
        <item x="8"/>
        <item t="default"/>
      </items>
    </pivotField>
    <pivotField dataField="1" showAll="0">
      <items count="119">
        <item x="102"/>
        <item x="111"/>
        <item x="108"/>
        <item x="101"/>
        <item x="32"/>
        <item x="90"/>
        <item x="7"/>
        <item x="78"/>
        <item x="70"/>
        <item x="13"/>
        <item x="48"/>
        <item x="71"/>
        <item x="69"/>
        <item x="63"/>
        <item x="91"/>
        <item x="86"/>
        <item x="73"/>
        <item x="95"/>
        <item x="28"/>
        <item x="85"/>
        <item x="65"/>
        <item x="68"/>
        <item x="110"/>
        <item x="15"/>
        <item x="24"/>
        <item x="9"/>
        <item x="106"/>
        <item x="88"/>
        <item x="34"/>
        <item x="55"/>
        <item x="113"/>
        <item x="64"/>
        <item x="53"/>
        <item x="18"/>
        <item x="81"/>
        <item x="57"/>
        <item x="2"/>
        <item x="97"/>
        <item x="80"/>
        <item x="52"/>
        <item x="6"/>
        <item x="82"/>
        <item x="5"/>
        <item x="56"/>
        <item x="12"/>
        <item x="42"/>
        <item x="114"/>
        <item x="76"/>
        <item x="19"/>
        <item x="89"/>
        <item x="115"/>
        <item x="29"/>
        <item x="103"/>
        <item x="72"/>
        <item x="94"/>
        <item x="116"/>
        <item x="92"/>
        <item x="0"/>
        <item x="50"/>
        <item x="60"/>
        <item x="62"/>
        <item x="104"/>
        <item x="77"/>
        <item x="27"/>
        <item x="96"/>
        <item x="58"/>
        <item x="67"/>
        <item x="14"/>
        <item x="51"/>
        <item x="112"/>
        <item x="20"/>
        <item x="100"/>
        <item x="109"/>
        <item x="99"/>
        <item x="40"/>
        <item x="66"/>
        <item x="84"/>
        <item x="61"/>
        <item x="16"/>
        <item x="83"/>
        <item x="59"/>
        <item x="37"/>
        <item x="74"/>
        <item x="11"/>
        <item x="105"/>
        <item x="98"/>
        <item x="107"/>
        <item x="93"/>
        <item x="75"/>
        <item x="21"/>
        <item x="54"/>
        <item x="87"/>
        <item x="79"/>
        <item x="23"/>
        <item x="4"/>
        <item x="1"/>
        <item x="25"/>
        <item x="10"/>
        <item x="49"/>
        <item x="30"/>
        <item x="39"/>
        <item x="3"/>
        <item x="41"/>
        <item x="26"/>
        <item x="35"/>
        <item x="36"/>
        <item x="38"/>
        <item x="22"/>
        <item x="33"/>
        <item x="8"/>
        <item x="47"/>
        <item x="43"/>
        <item x="17"/>
        <item x="45"/>
        <item x="44"/>
        <item x="46"/>
        <item x="31"/>
        <item x="117"/>
        <item t="default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olor Type" fld="0" subtotal="count" baseField="0" baseItem="0"/>
    <dataField name="Sum of Yards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18" sqref="E18"/>
    </sheetView>
  </sheetViews>
  <sheetFormatPr defaultColWidth="10.85546875" defaultRowHeight="12.75" x14ac:dyDescent="0.2"/>
  <cols>
    <col min="1" max="16384" width="10.85546875" style="7"/>
  </cols>
  <sheetData>
    <row r="1" spans="1:1" ht="15" x14ac:dyDescent="0.25">
      <c r="A1" s="54"/>
    </row>
    <row r="2" spans="1:1" ht="15" x14ac:dyDescent="0.25">
      <c r="A2" s="54"/>
    </row>
    <row r="3" spans="1:1" ht="15" x14ac:dyDescent="0.25">
      <c r="A3" s="54"/>
    </row>
    <row r="4" spans="1:1" ht="15" x14ac:dyDescent="0.25">
      <c r="A4" s="5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44" workbookViewId="0">
      <selection activeCell="B25" sqref="B25"/>
    </sheetView>
  </sheetViews>
  <sheetFormatPr defaultColWidth="11.42578125" defaultRowHeight="15" x14ac:dyDescent="0.25"/>
  <cols>
    <col min="2" max="2" width="12.140625" bestFit="1" customWidth="1"/>
    <col min="3" max="3" width="16.28515625" bestFit="1" customWidth="1"/>
    <col min="4" max="4" width="10.85546875" bestFit="1" customWidth="1"/>
    <col min="5" max="5" width="12.28515625" bestFit="1" customWidth="1"/>
    <col min="6" max="6" width="12.140625" bestFit="1" customWidth="1"/>
    <col min="7" max="7" width="16.28515625" bestFit="1" customWidth="1"/>
    <col min="8" max="8" width="10.85546875" bestFit="1" customWidth="1"/>
    <col min="9" max="9" width="14.85546875" bestFit="1" customWidth="1"/>
    <col min="10" max="10" width="10" bestFit="1" customWidth="1"/>
    <col min="11" max="118" width="4.140625" bestFit="1" customWidth="1"/>
    <col min="119" max="119" width="10" bestFit="1" customWidth="1"/>
  </cols>
  <sheetData>
    <row r="1" spans="1:4" x14ac:dyDescent="0.25">
      <c r="B1" t="s">
        <v>96</v>
      </c>
    </row>
    <row r="2" spans="1:4" x14ac:dyDescent="0.25">
      <c r="B2" t="s">
        <v>97</v>
      </c>
    </row>
    <row r="3" spans="1:4" x14ac:dyDescent="0.25">
      <c r="B3" t="s">
        <v>122</v>
      </c>
    </row>
    <row r="4" spans="1:4" x14ac:dyDescent="0.25">
      <c r="B4" t="s">
        <v>109</v>
      </c>
    </row>
    <row r="6" spans="1:4" x14ac:dyDescent="0.25">
      <c r="A6" t="s">
        <v>114</v>
      </c>
      <c r="B6" t="s">
        <v>99</v>
      </c>
    </row>
    <row r="7" spans="1:4" x14ac:dyDescent="0.25">
      <c r="B7" t="s">
        <v>115</v>
      </c>
    </row>
    <row r="9" spans="1:4" x14ac:dyDescent="0.25">
      <c r="B9" s="4" t="s">
        <v>116</v>
      </c>
      <c r="C9" t="s">
        <v>98</v>
      </c>
      <c r="D9" t="s">
        <v>50</v>
      </c>
    </row>
    <row r="10" spans="1:4" x14ac:dyDescent="0.25">
      <c r="B10" s="5" t="s">
        <v>44</v>
      </c>
      <c r="C10" s="6">
        <v>23</v>
      </c>
      <c r="D10" s="6">
        <v>35856</v>
      </c>
    </row>
    <row r="11" spans="1:4" x14ac:dyDescent="0.25">
      <c r="B11" s="5" t="s">
        <v>31</v>
      </c>
      <c r="C11" s="6">
        <v>16</v>
      </c>
      <c r="D11" s="6">
        <v>17053</v>
      </c>
    </row>
    <row r="12" spans="1:4" x14ac:dyDescent="0.25">
      <c r="B12" s="5" t="s">
        <v>25</v>
      </c>
      <c r="C12" s="6">
        <v>13</v>
      </c>
      <c r="D12" s="6">
        <v>13426</v>
      </c>
    </row>
    <row r="13" spans="1:4" x14ac:dyDescent="0.25">
      <c r="B13" s="5" t="s">
        <v>38</v>
      </c>
      <c r="C13" s="6">
        <v>12</v>
      </c>
      <c r="D13" s="6">
        <v>12509</v>
      </c>
    </row>
    <row r="14" spans="1:4" x14ac:dyDescent="0.25">
      <c r="B14" s="5" t="s">
        <v>29</v>
      </c>
      <c r="C14" s="6">
        <v>12</v>
      </c>
      <c r="D14" s="6">
        <v>12131</v>
      </c>
    </row>
    <row r="15" spans="1:4" x14ac:dyDescent="0.25">
      <c r="B15" s="5" t="s">
        <v>34</v>
      </c>
      <c r="C15" s="6">
        <v>8</v>
      </c>
      <c r="D15" s="6">
        <v>8393</v>
      </c>
    </row>
    <row r="16" spans="1:4" x14ac:dyDescent="0.25">
      <c r="B16" s="5" t="s">
        <v>23</v>
      </c>
      <c r="C16" s="6">
        <v>26</v>
      </c>
      <c r="D16" s="6">
        <v>37666</v>
      </c>
    </row>
    <row r="17" spans="1:4" x14ac:dyDescent="0.25">
      <c r="B17" s="5" t="s">
        <v>27</v>
      </c>
      <c r="C17" s="6">
        <v>12</v>
      </c>
      <c r="D17" s="6">
        <v>12874</v>
      </c>
    </row>
    <row r="18" spans="1:4" x14ac:dyDescent="0.25">
      <c r="B18" s="5" t="s">
        <v>117</v>
      </c>
      <c r="C18" s="6"/>
      <c r="D18" s="6"/>
    </row>
    <row r="19" spans="1:4" x14ac:dyDescent="0.25">
      <c r="B19" s="5" t="s">
        <v>49</v>
      </c>
      <c r="C19" s="6">
        <v>122</v>
      </c>
      <c r="D19" s="6">
        <v>149908</v>
      </c>
    </row>
    <row r="21" spans="1:4" x14ac:dyDescent="0.25">
      <c r="A21" t="s">
        <v>71</v>
      </c>
      <c r="B21" s="5" t="s">
        <v>123</v>
      </c>
    </row>
    <row r="22" spans="1:4" x14ac:dyDescent="0.25">
      <c r="B22" s="5" t="s">
        <v>124</v>
      </c>
    </row>
    <row r="23" spans="1:4" x14ac:dyDescent="0.25">
      <c r="B23" s="5" t="s">
        <v>125</v>
      </c>
    </row>
    <row r="24" spans="1:4" x14ac:dyDescent="0.25">
      <c r="B24" s="5" t="s">
        <v>126</v>
      </c>
    </row>
    <row r="25" spans="1:4" x14ac:dyDescent="0.25">
      <c r="B25" s="34" t="s">
        <v>44</v>
      </c>
      <c r="C25" s="38"/>
    </row>
    <row r="26" spans="1:4" x14ac:dyDescent="0.25">
      <c r="B26" s="34" t="s">
        <v>23</v>
      </c>
      <c r="C26" s="38"/>
    </row>
    <row r="27" spans="1:4" x14ac:dyDescent="0.25">
      <c r="B27" s="34" t="s">
        <v>100</v>
      </c>
      <c r="C27" s="38"/>
    </row>
    <row r="28" spans="1:4" x14ac:dyDescent="0.25">
      <c r="B28" s="34" t="s">
        <v>101</v>
      </c>
      <c r="C28" s="38"/>
    </row>
    <row r="29" spans="1:4" x14ac:dyDescent="0.25">
      <c r="B29" s="34" t="s">
        <v>10</v>
      </c>
      <c r="C29" s="39"/>
    </row>
    <row r="31" spans="1:4" x14ac:dyDescent="0.25">
      <c r="B31" s="40" t="s">
        <v>102</v>
      </c>
    </row>
    <row r="33" spans="2:3" x14ac:dyDescent="0.25">
      <c r="B33" s="40" t="s">
        <v>103</v>
      </c>
    </row>
    <row r="34" spans="2:3" x14ac:dyDescent="0.25">
      <c r="B34" s="34" t="s">
        <v>19</v>
      </c>
      <c r="C34" s="35" t="s">
        <v>50</v>
      </c>
    </row>
    <row r="35" spans="2:3" x14ac:dyDescent="0.25">
      <c r="B35" s="34" t="s">
        <v>44</v>
      </c>
      <c r="C35" s="38"/>
    </row>
    <row r="36" spans="2:3" x14ac:dyDescent="0.25">
      <c r="B36" s="34" t="s">
        <v>23</v>
      </c>
      <c r="C36" s="38"/>
    </row>
    <row r="37" spans="2:3" x14ac:dyDescent="0.25">
      <c r="B37" s="34" t="s">
        <v>100</v>
      </c>
      <c r="C37" s="38"/>
    </row>
    <row r="38" spans="2:3" x14ac:dyDescent="0.25">
      <c r="B38" s="34" t="s">
        <v>101</v>
      </c>
      <c r="C38" s="38"/>
    </row>
    <row r="39" spans="2:3" x14ac:dyDescent="0.25">
      <c r="B39" s="34" t="s">
        <v>10</v>
      </c>
      <c r="C39" s="39"/>
    </row>
    <row r="41" spans="2:3" x14ac:dyDescent="0.25">
      <c r="B41" s="40" t="s">
        <v>104</v>
      </c>
    </row>
    <row r="42" spans="2:3" x14ac:dyDescent="0.25">
      <c r="B42" s="34" t="s">
        <v>19</v>
      </c>
      <c r="C42" s="35" t="s">
        <v>50</v>
      </c>
    </row>
    <row r="43" spans="2:3" x14ac:dyDescent="0.25">
      <c r="B43" s="34" t="s">
        <v>44</v>
      </c>
      <c r="C43" s="38"/>
    </row>
    <row r="44" spans="2:3" x14ac:dyDescent="0.25">
      <c r="B44" s="34" t="s">
        <v>23</v>
      </c>
      <c r="C44" s="38"/>
    </row>
    <row r="45" spans="2:3" x14ac:dyDescent="0.25">
      <c r="B45" s="34" t="s">
        <v>100</v>
      </c>
      <c r="C45" s="38"/>
    </row>
    <row r="46" spans="2:3" x14ac:dyDescent="0.25">
      <c r="B46" s="34" t="s">
        <v>101</v>
      </c>
      <c r="C46" s="38"/>
    </row>
    <row r="47" spans="2:3" x14ac:dyDescent="0.25">
      <c r="B47" s="34"/>
      <c r="C47" s="41"/>
    </row>
    <row r="48" spans="2:3" x14ac:dyDescent="0.25">
      <c r="B48" s="40" t="s">
        <v>105</v>
      </c>
    </row>
    <row r="49" spans="1:3" x14ac:dyDescent="0.25">
      <c r="B49" s="34" t="s">
        <v>19</v>
      </c>
      <c r="C49" s="35" t="s">
        <v>50</v>
      </c>
    </row>
    <row r="50" spans="1:3" x14ac:dyDescent="0.25">
      <c r="B50" s="34" t="s">
        <v>44</v>
      </c>
      <c r="C50" s="38"/>
    </row>
    <row r="51" spans="1:3" x14ac:dyDescent="0.25">
      <c r="B51" s="34" t="s">
        <v>23</v>
      </c>
      <c r="C51" s="38"/>
    </row>
    <row r="52" spans="1:3" x14ac:dyDescent="0.25">
      <c r="B52" s="34" t="s">
        <v>100</v>
      </c>
      <c r="C52" s="38"/>
    </row>
    <row r="53" spans="1:3" x14ac:dyDescent="0.25">
      <c r="B53" s="34" t="s">
        <v>101</v>
      </c>
      <c r="C53" s="38"/>
    </row>
    <row r="55" spans="1:3" x14ac:dyDescent="0.25">
      <c r="B55" s="40" t="s">
        <v>106</v>
      </c>
    </row>
    <row r="56" spans="1:3" x14ac:dyDescent="0.25">
      <c r="B56" s="34" t="s">
        <v>19</v>
      </c>
      <c r="C56" s="35" t="s">
        <v>50</v>
      </c>
    </row>
    <row r="57" spans="1:3" x14ac:dyDescent="0.25">
      <c r="B57" s="34" t="s">
        <v>44</v>
      </c>
      <c r="C57" s="38"/>
    </row>
    <row r="58" spans="1:3" x14ac:dyDescent="0.25">
      <c r="B58" s="34" t="s">
        <v>23</v>
      </c>
      <c r="C58" s="38"/>
    </row>
    <row r="59" spans="1:3" x14ac:dyDescent="0.25">
      <c r="B59" s="34" t="s">
        <v>100</v>
      </c>
      <c r="C59" s="38"/>
    </row>
    <row r="60" spans="1:3" x14ac:dyDescent="0.25">
      <c r="B60" s="34" t="s">
        <v>101</v>
      </c>
      <c r="C60" s="38"/>
    </row>
    <row r="61" spans="1:3" x14ac:dyDescent="0.25">
      <c r="B61" s="34" t="s">
        <v>10</v>
      </c>
      <c r="C61" s="42"/>
    </row>
    <row r="62" spans="1:3" x14ac:dyDescent="0.25">
      <c r="A62" t="s">
        <v>72</v>
      </c>
      <c r="B62" s="34" t="s">
        <v>107</v>
      </c>
    </row>
    <row r="64" spans="1:3" x14ac:dyDescent="0.25">
      <c r="B64" s="40" t="s">
        <v>108</v>
      </c>
    </row>
    <row r="65" spans="1:7" x14ac:dyDescent="0.25">
      <c r="B65" s="40" t="s">
        <v>56</v>
      </c>
      <c r="D65" s="37"/>
      <c r="E65" s="36"/>
      <c r="F65" s="36"/>
    </row>
    <row r="66" spans="1:7" x14ac:dyDescent="0.25">
      <c r="B66" s="40" t="s">
        <v>57</v>
      </c>
      <c r="D66" s="37"/>
      <c r="E66" s="36"/>
      <c r="F66" s="36"/>
    </row>
    <row r="68" spans="1:7" x14ac:dyDescent="0.25">
      <c r="B68" s="40" t="s">
        <v>58</v>
      </c>
      <c r="D68" s="43"/>
    </row>
    <row r="70" spans="1:7" x14ac:dyDescent="0.25">
      <c r="A70" t="s">
        <v>73</v>
      </c>
      <c r="B70" s="40" t="s">
        <v>110</v>
      </c>
      <c r="D70" s="44"/>
    </row>
    <row r="72" spans="1:7" x14ac:dyDescent="0.25">
      <c r="A72" t="s">
        <v>74</v>
      </c>
      <c r="B72" t="s">
        <v>111</v>
      </c>
      <c r="D72" t="s">
        <v>113</v>
      </c>
    </row>
    <row r="73" spans="1:7" x14ac:dyDescent="0.25">
      <c r="D73" s="37"/>
    </row>
    <row r="74" spans="1:7" x14ac:dyDescent="0.25">
      <c r="B74" t="s">
        <v>112</v>
      </c>
    </row>
    <row r="76" spans="1:7" x14ac:dyDescent="0.25">
      <c r="B76" s="44"/>
      <c r="C76" s="46"/>
      <c r="D76" s="37"/>
    </row>
    <row r="77" spans="1:7" x14ac:dyDescent="0.25">
      <c r="B77" s="36"/>
      <c r="C77" s="36"/>
      <c r="D77" s="36"/>
      <c r="E77" s="36"/>
      <c r="F77" s="36"/>
      <c r="G77" s="36"/>
    </row>
    <row r="78" spans="1:7" x14ac:dyDescent="0.25">
      <c r="B78" s="36"/>
      <c r="C78" s="36"/>
      <c r="D78" s="36"/>
      <c r="E78" s="36"/>
      <c r="F78" s="36"/>
      <c r="G78" s="36"/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workbookViewId="0"/>
  </sheetViews>
  <sheetFormatPr defaultColWidth="11.42578125" defaultRowHeight="15" x14ac:dyDescent="0.25"/>
  <cols>
    <col min="4" max="4" width="11.140625" style="45" bestFit="1" customWidth="1"/>
    <col min="5" max="5" width="10.85546875" style="45"/>
    <col min="7" max="7" width="12.140625" bestFit="1" customWidth="1"/>
    <col min="8" max="8" width="16.28515625" bestFit="1" customWidth="1"/>
    <col min="10" max="10" width="16.28515625" bestFit="1" customWidth="1"/>
  </cols>
  <sheetData>
    <row r="1" spans="1:5" x14ac:dyDescent="0.25">
      <c r="A1" s="3" t="s">
        <v>17</v>
      </c>
      <c r="B1" t="s">
        <v>18</v>
      </c>
      <c r="C1" t="s">
        <v>19</v>
      </c>
      <c r="D1" s="45" t="s">
        <v>20</v>
      </c>
      <c r="E1" s="45" t="s">
        <v>21</v>
      </c>
    </row>
    <row r="2" spans="1:5" x14ac:dyDescent="0.25">
      <c r="A2" s="3">
        <v>1</v>
      </c>
      <c r="B2" t="s">
        <v>22</v>
      </c>
      <c r="C2" t="s">
        <v>23</v>
      </c>
      <c r="D2">
        <v>1155</v>
      </c>
      <c r="E2" s="45">
        <f>D2*0.9144</f>
        <v>1056.1320000000001</v>
      </c>
    </row>
    <row r="3" spans="1:5" x14ac:dyDescent="0.25">
      <c r="A3" s="3">
        <v>2</v>
      </c>
      <c r="B3" t="s">
        <v>44</v>
      </c>
      <c r="C3" t="s">
        <v>44</v>
      </c>
      <c r="D3">
        <v>1504</v>
      </c>
      <c r="E3" s="45">
        <f t="shared" ref="E3:E64" si="0">D3*0.9144</f>
        <v>1375.2575999999999</v>
      </c>
    </row>
    <row r="4" spans="1:5" x14ac:dyDescent="0.25">
      <c r="A4" s="3">
        <v>3</v>
      </c>
      <c r="B4" t="s">
        <v>26</v>
      </c>
      <c r="C4" t="s">
        <v>27</v>
      </c>
      <c r="D4">
        <v>904</v>
      </c>
      <c r="E4" s="45">
        <f t="shared" si="0"/>
        <v>826.61760000000004</v>
      </c>
    </row>
    <row r="5" spans="1:5" x14ac:dyDescent="0.25">
      <c r="A5" s="3">
        <v>4</v>
      </c>
      <c r="B5" t="s">
        <v>44</v>
      </c>
      <c r="C5" t="s">
        <v>44</v>
      </c>
      <c r="D5">
        <v>1850</v>
      </c>
      <c r="E5" s="45">
        <f t="shared" si="0"/>
        <v>1691.6399999999999</v>
      </c>
    </row>
    <row r="6" spans="1:5" x14ac:dyDescent="0.25">
      <c r="A6" s="3">
        <v>5</v>
      </c>
      <c r="B6" t="s">
        <v>30</v>
      </c>
      <c r="C6" t="s">
        <v>31</v>
      </c>
      <c r="D6">
        <v>1497</v>
      </c>
      <c r="E6" s="45">
        <f t="shared" si="0"/>
        <v>1368.8568</v>
      </c>
    </row>
    <row r="7" spans="1:5" x14ac:dyDescent="0.25">
      <c r="A7" s="3">
        <v>6</v>
      </c>
      <c r="B7" t="s">
        <v>32</v>
      </c>
      <c r="C7" t="s">
        <v>25</v>
      </c>
      <c r="D7">
        <v>929</v>
      </c>
      <c r="E7" s="45">
        <f t="shared" si="0"/>
        <v>849.47759999999994</v>
      </c>
    </row>
    <row r="8" spans="1:5" x14ac:dyDescent="0.25">
      <c r="A8" s="3">
        <v>7</v>
      </c>
      <c r="B8" t="s">
        <v>33</v>
      </c>
      <c r="C8" t="s">
        <v>34</v>
      </c>
      <c r="D8">
        <v>918</v>
      </c>
      <c r="E8" s="45">
        <f t="shared" si="0"/>
        <v>839.41920000000005</v>
      </c>
    </row>
    <row r="9" spans="1:5" x14ac:dyDescent="0.25">
      <c r="A9" s="3">
        <v>8</v>
      </c>
      <c r="B9" t="s">
        <v>35</v>
      </c>
      <c r="C9" t="s">
        <v>31</v>
      </c>
      <c r="D9">
        <v>584</v>
      </c>
      <c r="E9" s="45">
        <f t="shared" si="0"/>
        <v>534.00959999999998</v>
      </c>
    </row>
    <row r="10" spans="1:5" x14ac:dyDescent="0.25">
      <c r="A10" s="3">
        <v>9</v>
      </c>
      <c r="B10" t="s">
        <v>44</v>
      </c>
      <c r="C10" t="s">
        <v>44</v>
      </c>
      <c r="D10">
        <v>2363</v>
      </c>
      <c r="E10" s="45">
        <f t="shared" si="0"/>
        <v>2160.7271999999998</v>
      </c>
    </row>
    <row r="11" spans="1:5" x14ac:dyDescent="0.25">
      <c r="A11" s="3">
        <v>10</v>
      </c>
      <c r="B11" t="s">
        <v>35</v>
      </c>
      <c r="C11" t="s">
        <v>31</v>
      </c>
      <c r="D11">
        <v>816</v>
      </c>
      <c r="E11" s="45">
        <f t="shared" si="0"/>
        <v>746.15039999999999</v>
      </c>
    </row>
    <row r="12" spans="1:5" x14ac:dyDescent="0.25">
      <c r="A12" s="3">
        <v>11</v>
      </c>
      <c r="B12" t="s">
        <v>44</v>
      </c>
      <c r="C12" t="s">
        <v>44</v>
      </c>
      <c r="D12">
        <v>1685</v>
      </c>
      <c r="E12" s="45">
        <f t="shared" si="0"/>
        <v>1540.7639999999999</v>
      </c>
    </row>
    <row r="13" spans="1:5" x14ac:dyDescent="0.25">
      <c r="A13" s="3">
        <v>12</v>
      </c>
      <c r="B13" t="s">
        <v>36</v>
      </c>
      <c r="C13" t="s">
        <v>31</v>
      </c>
      <c r="D13">
        <v>1402</v>
      </c>
      <c r="E13" s="45">
        <f t="shared" si="0"/>
        <v>1281.9888000000001</v>
      </c>
    </row>
    <row r="14" spans="1:5" x14ac:dyDescent="0.25">
      <c r="A14" s="3">
        <v>13</v>
      </c>
      <c r="B14" t="s">
        <v>37</v>
      </c>
      <c r="C14" t="s">
        <v>38</v>
      </c>
      <c r="D14">
        <v>972</v>
      </c>
      <c r="E14" s="45">
        <f t="shared" si="0"/>
        <v>888.79679999999996</v>
      </c>
    </row>
    <row r="15" spans="1:5" x14ac:dyDescent="0.25">
      <c r="A15" s="3">
        <v>14</v>
      </c>
      <c r="B15" t="s">
        <v>39</v>
      </c>
      <c r="C15" t="s">
        <v>29</v>
      </c>
      <c r="D15">
        <v>590</v>
      </c>
      <c r="E15" s="45">
        <f t="shared" si="0"/>
        <v>539.49599999999998</v>
      </c>
    </row>
    <row r="16" spans="1:5" x14ac:dyDescent="0.25">
      <c r="A16" s="3">
        <v>15</v>
      </c>
      <c r="B16" t="s">
        <v>24</v>
      </c>
      <c r="C16" t="s">
        <v>25</v>
      </c>
      <c r="D16">
        <v>1263</v>
      </c>
      <c r="E16" s="45">
        <f t="shared" si="0"/>
        <v>1154.8871999999999</v>
      </c>
    </row>
    <row r="17" spans="1:5" x14ac:dyDescent="0.25">
      <c r="A17" s="3">
        <v>16</v>
      </c>
      <c r="B17" t="s">
        <v>53</v>
      </c>
      <c r="C17" t="s">
        <v>27</v>
      </c>
      <c r="D17">
        <v>791</v>
      </c>
      <c r="E17" s="45">
        <f t="shared" si="0"/>
        <v>723.29039999999998</v>
      </c>
    </row>
    <row r="18" spans="1:5" x14ac:dyDescent="0.25">
      <c r="A18" s="3">
        <v>17</v>
      </c>
      <c r="B18" t="s">
        <v>40</v>
      </c>
      <c r="C18" t="s">
        <v>25</v>
      </c>
      <c r="D18">
        <v>1331</v>
      </c>
      <c r="E18" s="45">
        <f t="shared" si="0"/>
        <v>1217.0663999999999</v>
      </c>
    </row>
    <row r="19" spans="1:5" x14ac:dyDescent="0.25">
      <c r="A19" s="3">
        <v>18</v>
      </c>
      <c r="B19" t="s">
        <v>41</v>
      </c>
      <c r="C19" t="s">
        <v>23</v>
      </c>
      <c r="D19">
        <v>2425</v>
      </c>
      <c r="E19" s="45">
        <f t="shared" si="0"/>
        <v>2217.42</v>
      </c>
    </row>
    <row r="20" spans="1:5" x14ac:dyDescent="0.25">
      <c r="A20" s="3">
        <v>19</v>
      </c>
      <c r="B20" t="s">
        <v>36</v>
      </c>
      <c r="C20" t="s">
        <v>31</v>
      </c>
      <c r="D20">
        <v>848</v>
      </c>
      <c r="E20" s="45">
        <f t="shared" si="0"/>
        <v>775.41120000000001</v>
      </c>
    </row>
    <row r="21" spans="1:5" x14ac:dyDescent="0.25">
      <c r="A21" s="3">
        <v>20</v>
      </c>
      <c r="B21" t="s">
        <v>42</v>
      </c>
      <c r="C21" t="s">
        <v>38</v>
      </c>
      <c r="D21">
        <v>990</v>
      </c>
      <c r="E21" s="45">
        <f t="shared" si="0"/>
        <v>905.25599999999997</v>
      </c>
    </row>
    <row r="22" spans="1:5" x14ac:dyDescent="0.25">
      <c r="A22" s="3">
        <v>21</v>
      </c>
      <c r="B22" t="s">
        <v>33</v>
      </c>
      <c r="C22" t="s">
        <v>34</v>
      </c>
      <c r="D22">
        <v>1269</v>
      </c>
      <c r="E22" s="45">
        <f t="shared" si="0"/>
        <v>1160.3735999999999</v>
      </c>
    </row>
    <row r="23" spans="1:5" x14ac:dyDescent="0.25">
      <c r="A23" s="3">
        <v>22</v>
      </c>
      <c r="B23" t="s">
        <v>37</v>
      </c>
      <c r="C23" t="s">
        <v>38</v>
      </c>
      <c r="D23">
        <v>1441</v>
      </c>
      <c r="E23" s="45">
        <f t="shared" si="0"/>
        <v>1317.6504</v>
      </c>
    </row>
    <row r="24" spans="1:5" x14ac:dyDescent="0.25">
      <c r="A24" s="3">
        <v>23</v>
      </c>
      <c r="B24" t="s">
        <v>43</v>
      </c>
      <c r="C24" t="s">
        <v>23</v>
      </c>
      <c r="D24">
        <v>2269</v>
      </c>
      <c r="E24" s="45">
        <f t="shared" si="0"/>
        <v>2074.7736</v>
      </c>
    </row>
    <row r="25" spans="1:5" x14ac:dyDescent="0.25">
      <c r="A25" s="3">
        <v>24</v>
      </c>
      <c r="B25" t="s">
        <v>44</v>
      </c>
      <c r="C25" t="s">
        <v>44</v>
      </c>
      <c r="D25">
        <v>1496</v>
      </c>
      <c r="E25" s="45">
        <f t="shared" si="0"/>
        <v>1367.9423999999999</v>
      </c>
    </row>
    <row r="26" spans="1:5" x14ac:dyDescent="0.25">
      <c r="A26" s="3">
        <v>25</v>
      </c>
      <c r="B26" t="s">
        <v>36</v>
      </c>
      <c r="C26" t="s">
        <v>31</v>
      </c>
      <c r="D26">
        <v>815</v>
      </c>
      <c r="E26" s="45">
        <f t="shared" si="0"/>
        <v>745.23599999999999</v>
      </c>
    </row>
    <row r="27" spans="1:5" x14ac:dyDescent="0.25">
      <c r="A27" s="3">
        <v>26</v>
      </c>
      <c r="B27" t="s">
        <v>44</v>
      </c>
      <c r="C27" t="s">
        <v>44</v>
      </c>
      <c r="D27">
        <v>1570</v>
      </c>
      <c r="E27" s="45">
        <f t="shared" si="0"/>
        <v>1435.6079999999999</v>
      </c>
    </row>
    <row r="28" spans="1:5" x14ac:dyDescent="0.25">
      <c r="A28" s="3">
        <v>27</v>
      </c>
      <c r="B28" t="s">
        <v>41</v>
      </c>
      <c r="C28" t="s">
        <v>23</v>
      </c>
      <c r="D28">
        <v>1999</v>
      </c>
      <c r="E28" s="45">
        <f t="shared" si="0"/>
        <v>1827.8856000000001</v>
      </c>
    </row>
    <row r="29" spans="1:5" x14ac:dyDescent="0.25">
      <c r="A29" s="3">
        <v>28</v>
      </c>
      <c r="B29" t="s">
        <v>42</v>
      </c>
      <c r="C29" t="s">
        <v>38</v>
      </c>
      <c r="D29">
        <v>1217</v>
      </c>
      <c r="E29" s="45">
        <f t="shared" si="0"/>
        <v>1112.8248000000001</v>
      </c>
    </row>
    <row r="30" spans="1:5" x14ac:dyDescent="0.25">
      <c r="A30" s="3">
        <v>29</v>
      </c>
      <c r="B30" t="s">
        <v>45</v>
      </c>
      <c r="C30" t="s">
        <v>38</v>
      </c>
      <c r="D30">
        <v>737</v>
      </c>
      <c r="E30" s="45">
        <f t="shared" si="0"/>
        <v>673.91279999999995</v>
      </c>
    </row>
    <row r="31" spans="1:5" x14ac:dyDescent="0.25">
      <c r="A31" s="3">
        <v>30</v>
      </c>
      <c r="B31" t="s">
        <v>53</v>
      </c>
      <c r="C31" t="s">
        <v>27</v>
      </c>
      <c r="D31">
        <v>1063</v>
      </c>
      <c r="E31" s="45">
        <f t="shared" si="0"/>
        <v>972.00720000000001</v>
      </c>
    </row>
    <row r="32" spans="1:5" x14ac:dyDescent="0.25">
      <c r="A32" s="3">
        <v>31</v>
      </c>
      <c r="B32" t="s">
        <v>46</v>
      </c>
      <c r="C32" t="s">
        <v>23</v>
      </c>
      <c r="D32">
        <v>1799</v>
      </c>
      <c r="E32" s="45">
        <f t="shared" si="0"/>
        <v>1645.0056</v>
      </c>
    </row>
    <row r="33" spans="1:5" x14ac:dyDescent="0.25">
      <c r="A33" s="3">
        <v>32</v>
      </c>
      <c r="B33" t="s">
        <v>44</v>
      </c>
      <c r="C33" t="s">
        <v>44</v>
      </c>
      <c r="D33">
        <v>2721</v>
      </c>
      <c r="E33" s="45">
        <f t="shared" si="0"/>
        <v>2488.0823999999998</v>
      </c>
    </row>
    <row r="34" spans="1:5" x14ac:dyDescent="0.25">
      <c r="A34" s="3">
        <v>33</v>
      </c>
      <c r="B34" t="s">
        <v>33</v>
      </c>
      <c r="C34" t="s">
        <v>34</v>
      </c>
      <c r="D34">
        <v>575</v>
      </c>
      <c r="E34" s="45">
        <f t="shared" si="0"/>
        <v>525.78</v>
      </c>
    </row>
    <row r="35" spans="1:5" x14ac:dyDescent="0.25">
      <c r="A35" s="3">
        <v>34</v>
      </c>
      <c r="B35" t="s">
        <v>41</v>
      </c>
      <c r="C35" t="s">
        <v>23</v>
      </c>
      <c r="D35">
        <v>2305</v>
      </c>
      <c r="E35" s="45">
        <f t="shared" si="0"/>
        <v>2107.692</v>
      </c>
    </row>
    <row r="36" spans="1:5" x14ac:dyDescent="0.25">
      <c r="A36" s="3">
        <v>35</v>
      </c>
      <c r="B36" t="s">
        <v>53</v>
      </c>
      <c r="C36" t="s">
        <v>27</v>
      </c>
      <c r="D36">
        <v>828</v>
      </c>
      <c r="E36" s="45">
        <f t="shared" si="0"/>
        <v>757.1232</v>
      </c>
    </row>
    <row r="37" spans="1:5" x14ac:dyDescent="0.25">
      <c r="A37" s="3">
        <v>36</v>
      </c>
      <c r="B37" t="s">
        <v>44</v>
      </c>
      <c r="C37" t="s">
        <v>44</v>
      </c>
      <c r="D37">
        <v>2037</v>
      </c>
      <c r="E37" s="45">
        <f t="shared" si="0"/>
        <v>1862.6328000000001</v>
      </c>
    </row>
    <row r="38" spans="1:5" x14ac:dyDescent="0.25">
      <c r="A38" s="3">
        <v>37</v>
      </c>
      <c r="B38" t="s">
        <v>43</v>
      </c>
      <c r="C38" t="s">
        <v>23</v>
      </c>
      <c r="D38">
        <v>2157</v>
      </c>
      <c r="E38" s="45">
        <f t="shared" si="0"/>
        <v>1972.3607999999999</v>
      </c>
    </row>
    <row r="39" spans="1:5" x14ac:dyDescent="0.25">
      <c r="A39" s="3">
        <v>38</v>
      </c>
      <c r="B39" t="s">
        <v>28</v>
      </c>
      <c r="C39" t="s">
        <v>29</v>
      </c>
      <c r="D39">
        <v>1363</v>
      </c>
      <c r="E39" s="45">
        <f t="shared" si="0"/>
        <v>1246.3271999999999</v>
      </c>
    </row>
    <row r="40" spans="1:5" x14ac:dyDescent="0.25">
      <c r="A40" s="3">
        <v>39</v>
      </c>
      <c r="B40" t="s">
        <v>22</v>
      </c>
      <c r="C40" t="s">
        <v>23</v>
      </c>
      <c r="D40">
        <v>2179</v>
      </c>
      <c r="E40" s="45">
        <f t="shared" si="0"/>
        <v>1992.4775999999999</v>
      </c>
    </row>
    <row r="41" spans="1:5" x14ac:dyDescent="0.25">
      <c r="A41" s="3">
        <v>40</v>
      </c>
      <c r="B41" t="s">
        <v>44</v>
      </c>
      <c r="C41" t="s">
        <v>44</v>
      </c>
      <c r="D41">
        <v>1846</v>
      </c>
      <c r="E41" s="45">
        <f t="shared" si="0"/>
        <v>1687.9823999999999</v>
      </c>
    </row>
    <row r="42" spans="1:5" x14ac:dyDescent="0.25">
      <c r="A42" s="3">
        <v>41</v>
      </c>
      <c r="B42" t="s">
        <v>53</v>
      </c>
      <c r="C42" t="s">
        <v>27</v>
      </c>
      <c r="D42">
        <v>1290</v>
      </c>
      <c r="E42" s="45">
        <f t="shared" si="0"/>
        <v>1179.576</v>
      </c>
    </row>
    <row r="43" spans="1:5" x14ac:dyDescent="0.25">
      <c r="A43" s="3">
        <v>42</v>
      </c>
      <c r="B43" t="s">
        <v>44</v>
      </c>
      <c r="C43" t="s">
        <v>44</v>
      </c>
      <c r="D43">
        <v>1894</v>
      </c>
      <c r="E43" s="45">
        <f t="shared" si="0"/>
        <v>1731.8735999999999</v>
      </c>
    </row>
    <row r="44" spans="1:5" x14ac:dyDescent="0.25">
      <c r="A44" s="3">
        <v>43</v>
      </c>
      <c r="B44" t="s">
        <v>28</v>
      </c>
      <c r="C44" t="s">
        <v>29</v>
      </c>
      <c r="D44">
        <v>973</v>
      </c>
      <c r="E44" s="45">
        <f t="shared" si="0"/>
        <v>889.71119999999996</v>
      </c>
    </row>
    <row r="45" spans="1:5" x14ac:dyDescent="0.25">
      <c r="A45" s="3">
        <v>44</v>
      </c>
      <c r="B45" t="s">
        <v>44</v>
      </c>
      <c r="C45" t="s">
        <v>44</v>
      </c>
      <c r="D45">
        <v>2393</v>
      </c>
      <c r="E45" s="45">
        <f t="shared" si="0"/>
        <v>2188.1592000000001</v>
      </c>
    </row>
    <row r="46" spans="1:5" x14ac:dyDescent="0.25">
      <c r="A46" s="3">
        <v>45</v>
      </c>
      <c r="B46" t="s">
        <v>44</v>
      </c>
      <c r="C46" t="s">
        <v>44</v>
      </c>
      <c r="D46">
        <v>2476</v>
      </c>
      <c r="E46" s="45">
        <f t="shared" si="0"/>
        <v>2264.0544</v>
      </c>
    </row>
    <row r="47" spans="1:5" x14ac:dyDescent="0.25">
      <c r="A47" s="3">
        <v>46</v>
      </c>
      <c r="B47" t="s">
        <v>41</v>
      </c>
      <c r="C47" t="s">
        <v>23</v>
      </c>
      <c r="D47">
        <v>2428</v>
      </c>
      <c r="E47" s="45">
        <f t="shared" si="0"/>
        <v>2220.1632</v>
      </c>
    </row>
    <row r="48" spans="1:5" x14ac:dyDescent="0.25">
      <c r="A48" s="3">
        <v>47</v>
      </c>
      <c r="B48" t="s">
        <v>22</v>
      </c>
      <c r="C48" t="s">
        <v>23</v>
      </c>
      <c r="D48">
        <v>2488</v>
      </c>
      <c r="E48" s="45">
        <f t="shared" si="0"/>
        <v>2275.0272</v>
      </c>
    </row>
    <row r="49" spans="1:5" x14ac:dyDescent="0.25">
      <c r="A49" s="3">
        <v>48</v>
      </c>
      <c r="B49" t="s">
        <v>46</v>
      </c>
      <c r="C49" t="s">
        <v>23</v>
      </c>
      <c r="D49">
        <v>2379</v>
      </c>
      <c r="E49" s="45">
        <f t="shared" si="0"/>
        <v>2175.3575999999998</v>
      </c>
    </row>
    <row r="50" spans="1:5" x14ac:dyDescent="0.25">
      <c r="A50" s="3">
        <v>49</v>
      </c>
      <c r="B50" t="s">
        <v>37</v>
      </c>
      <c r="C50" t="s">
        <v>38</v>
      </c>
      <c r="D50">
        <v>600</v>
      </c>
      <c r="E50" s="45">
        <f t="shared" si="0"/>
        <v>548.64</v>
      </c>
    </row>
    <row r="51" spans="1:5" x14ac:dyDescent="0.25">
      <c r="A51" s="3">
        <v>50</v>
      </c>
      <c r="B51" t="s">
        <v>44</v>
      </c>
      <c r="C51" t="s">
        <v>44</v>
      </c>
      <c r="D51">
        <v>1720</v>
      </c>
      <c r="E51" s="45">
        <f t="shared" si="0"/>
        <v>1572.768</v>
      </c>
    </row>
    <row r="52" spans="1:5" x14ac:dyDescent="0.25">
      <c r="A52" s="3">
        <v>51</v>
      </c>
      <c r="B52" t="s">
        <v>26</v>
      </c>
      <c r="C52" t="s">
        <v>27</v>
      </c>
      <c r="D52">
        <v>1160</v>
      </c>
      <c r="E52" s="45">
        <f t="shared" si="0"/>
        <v>1060.704</v>
      </c>
    </row>
    <row r="53" spans="1:5" x14ac:dyDescent="0.25">
      <c r="A53" s="3">
        <v>52</v>
      </c>
      <c r="B53" t="s">
        <v>40</v>
      </c>
      <c r="C53" t="s">
        <v>25</v>
      </c>
      <c r="D53">
        <v>1264</v>
      </c>
      <c r="E53" s="45">
        <f t="shared" si="0"/>
        <v>1155.8016</v>
      </c>
    </row>
    <row r="54" spans="1:5" x14ac:dyDescent="0.25">
      <c r="A54" s="3">
        <v>53</v>
      </c>
      <c r="B54" t="s">
        <v>39</v>
      </c>
      <c r="C54" t="s">
        <v>29</v>
      </c>
      <c r="D54">
        <v>1441</v>
      </c>
      <c r="E54" s="45">
        <f t="shared" si="0"/>
        <v>1317.6504</v>
      </c>
    </row>
    <row r="55" spans="1:5" x14ac:dyDescent="0.25">
      <c r="A55" s="3">
        <v>54</v>
      </c>
      <c r="B55" t="s">
        <v>26</v>
      </c>
      <c r="C55" t="s">
        <v>27</v>
      </c>
      <c r="D55">
        <v>915</v>
      </c>
      <c r="E55" s="45">
        <f t="shared" si="0"/>
        <v>836.67600000000004</v>
      </c>
    </row>
    <row r="56" spans="1:5" x14ac:dyDescent="0.25">
      <c r="A56" s="3">
        <v>55</v>
      </c>
      <c r="B56" t="s">
        <v>22</v>
      </c>
      <c r="C56" t="s">
        <v>23</v>
      </c>
      <c r="D56">
        <v>839</v>
      </c>
      <c r="E56" s="45">
        <f t="shared" si="0"/>
        <v>767.1816</v>
      </c>
    </row>
    <row r="57" spans="1:5" x14ac:dyDescent="0.25">
      <c r="A57" s="3">
        <v>56</v>
      </c>
      <c r="B57" t="s">
        <v>44</v>
      </c>
      <c r="C57" t="s">
        <v>44</v>
      </c>
      <c r="D57">
        <v>1468</v>
      </c>
      <c r="E57" s="45">
        <f t="shared" si="0"/>
        <v>1342.3391999999999</v>
      </c>
    </row>
    <row r="58" spans="1:5" x14ac:dyDescent="0.25">
      <c r="A58" s="3">
        <v>57</v>
      </c>
      <c r="B58" t="s">
        <v>44</v>
      </c>
      <c r="C58" t="s">
        <v>44</v>
      </c>
      <c r="D58">
        <v>831</v>
      </c>
      <c r="E58" s="45">
        <f t="shared" si="0"/>
        <v>759.8664</v>
      </c>
    </row>
    <row r="59" spans="1:5" x14ac:dyDescent="0.25">
      <c r="A59" s="3">
        <v>58</v>
      </c>
      <c r="B59" t="s">
        <v>24</v>
      </c>
      <c r="C59" t="s">
        <v>25</v>
      </c>
      <c r="D59">
        <v>936</v>
      </c>
      <c r="E59" s="45">
        <f t="shared" si="0"/>
        <v>855.87839999999994</v>
      </c>
    </row>
    <row r="60" spans="1:5" x14ac:dyDescent="0.25">
      <c r="A60" s="3">
        <v>59</v>
      </c>
      <c r="B60" t="s">
        <v>28</v>
      </c>
      <c r="C60" t="s">
        <v>29</v>
      </c>
      <c r="D60">
        <v>854</v>
      </c>
      <c r="E60" s="45">
        <f t="shared" si="0"/>
        <v>780.89760000000001</v>
      </c>
    </row>
    <row r="61" spans="1:5" x14ac:dyDescent="0.25">
      <c r="A61" s="3">
        <v>60</v>
      </c>
      <c r="B61" t="s">
        <v>26</v>
      </c>
      <c r="C61" t="s">
        <v>27</v>
      </c>
      <c r="D61">
        <v>1250</v>
      </c>
      <c r="E61" s="45">
        <f t="shared" si="0"/>
        <v>1143</v>
      </c>
    </row>
    <row r="62" spans="1:5" x14ac:dyDescent="0.25">
      <c r="A62" s="3">
        <v>61</v>
      </c>
      <c r="B62" t="s">
        <v>22</v>
      </c>
      <c r="C62" t="s">
        <v>23</v>
      </c>
      <c r="D62">
        <v>1352</v>
      </c>
      <c r="E62" s="45">
        <f t="shared" si="0"/>
        <v>1236.2688000000001</v>
      </c>
    </row>
    <row r="63" spans="1:5" x14ac:dyDescent="0.25">
      <c r="A63" s="3">
        <v>62</v>
      </c>
      <c r="B63" t="s">
        <v>37</v>
      </c>
      <c r="C63" t="s">
        <v>38</v>
      </c>
      <c r="D63">
        <v>1163</v>
      </c>
      <c r="E63" s="45">
        <f t="shared" si="0"/>
        <v>1063.4472000000001</v>
      </c>
    </row>
    <row r="64" spans="1:5" x14ac:dyDescent="0.25">
      <c r="A64" s="3">
        <v>63</v>
      </c>
      <c r="B64" t="s">
        <v>24</v>
      </c>
      <c r="C64" t="s">
        <v>25</v>
      </c>
      <c r="D64">
        <v>1329</v>
      </c>
      <c r="E64" s="45">
        <f t="shared" si="0"/>
        <v>1215.2375999999999</v>
      </c>
    </row>
    <row r="65" spans="1:5" x14ac:dyDescent="0.25">
      <c r="A65" s="3">
        <v>64</v>
      </c>
      <c r="B65" t="s">
        <v>42</v>
      </c>
      <c r="C65" t="s">
        <v>38</v>
      </c>
      <c r="D65">
        <v>1176</v>
      </c>
      <c r="E65" s="45">
        <f t="shared" ref="E65:E123" si="1">D65*0.9144</f>
        <v>1075.3344</v>
      </c>
    </row>
    <row r="66" spans="1:5" x14ac:dyDescent="0.25">
      <c r="A66" s="3">
        <v>65</v>
      </c>
      <c r="B66" t="s">
        <v>46</v>
      </c>
      <c r="C66" t="s">
        <v>23</v>
      </c>
      <c r="D66">
        <v>703</v>
      </c>
      <c r="E66" s="45">
        <f t="shared" si="1"/>
        <v>642.82320000000004</v>
      </c>
    </row>
    <row r="67" spans="1:5" x14ac:dyDescent="0.25">
      <c r="A67" s="3">
        <v>66</v>
      </c>
      <c r="B67" t="s">
        <v>26</v>
      </c>
      <c r="C67" t="s">
        <v>27</v>
      </c>
      <c r="D67">
        <v>836</v>
      </c>
      <c r="E67" s="45">
        <f t="shared" si="1"/>
        <v>764.4384</v>
      </c>
    </row>
    <row r="68" spans="1:5" x14ac:dyDescent="0.25">
      <c r="A68" s="3">
        <v>67</v>
      </c>
      <c r="B68" t="s">
        <v>28</v>
      </c>
      <c r="C68" t="s">
        <v>29</v>
      </c>
      <c r="D68">
        <v>1468</v>
      </c>
      <c r="E68" s="45">
        <f t="shared" si="1"/>
        <v>1342.3391999999999</v>
      </c>
    </row>
    <row r="69" spans="1:5" x14ac:dyDescent="0.25">
      <c r="A69" s="3">
        <v>68</v>
      </c>
      <c r="B69" t="s">
        <v>46</v>
      </c>
      <c r="C69" t="s">
        <v>23</v>
      </c>
      <c r="D69">
        <v>742</v>
      </c>
      <c r="E69" s="45">
        <f t="shared" si="1"/>
        <v>678.48479999999995</v>
      </c>
    </row>
    <row r="70" spans="1:5" x14ac:dyDescent="0.25">
      <c r="A70" s="3">
        <v>69</v>
      </c>
      <c r="B70" t="s">
        <v>44</v>
      </c>
      <c r="C70" t="s">
        <v>44</v>
      </c>
      <c r="D70">
        <v>1305</v>
      </c>
      <c r="E70" s="45">
        <f t="shared" si="1"/>
        <v>1193.2919999999999</v>
      </c>
    </row>
    <row r="71" spans="1:5" x14ac:dyDescent="0.25">
      <c r="A71" s="3">
        <v>70</v>
      </c>
      <c r="B71" t="s">
        <v>46</v>
      </c>
      <c r="C71" t="s">
        <v>23</v>
      </c>
      <c r="D71">
        <v>1254</v>
      </c>
      <c r="E71" s="45">
        <f t="shared" si="1"/>
        <v>1146.6576</v>
      </c>
    </row>
    <row r="72" spans="1:5" x14ac:dyDescent="0.25">
      <c r="A72" s="3">
        <v>71</v>
      </c>
      <c r="B72" t="s">
        <v>46</v>
      </c>
      <c r="C72" t="s">
        <v>23</v>
      </c>
      <c r="D72">
        <v>703</v>
      </c>
      <c r="E72" s="45">
        <f t="shared" si="1"/>
        <v>642.82320000000004</v>
      </c>
    </row>
    <row r="73" spans="1:5" x14ac:dyDescent="0.25">
      <c r="A73" s="3">
        <v>72</v>
      </c>
      <c r="B73" t="s">
        <v>22</v>
      </c>
      <c r="C73" t="s">
        <v>23</v>
      </c>
      <c r="D73">
        <v>774</v>
      </c>
      <c r="E73" s="45">
        <f t="shared" si="1"/>
        <v>707.74559999999997</v>
      </c>
    </row>
    <row r="74" spans="1:5" x14ac:dyDescent="0.25">
      <c r="A74" s="3">
        <v>73</v>
      </c>
      <c r="B74" t="s">
        <v>41</v>
      </c>
      <c r="C74" t="s">
        <v>23</v>
      </c>
      <c r="D74">
        <v>701</v>
      </c>
      <c r="E74" s="45">
        <f t="shared" si="1"/>
        <v>640.99440000000004</v>
      </c>
    </row>
    <row r="75" spans="1:5" x14ac:dyDescent="0.25">
      <c r="A75" s="3">
        <v>74</v>
      </c>
      <c r="B75" t="s">
        <v>37</v>
      </c>
      <c r="C75" t="s">
        <v>38</v>
      </c>
      <c r="D75">
        <v>589</v>
      </c>
      <c r="E75" s="45">
        <f t="shared" si="1"/>
        <v>538.58159999999998</v>
      </c>
    </row>
    <row r="76" spans="1:5" x14ac:dyDescent="0.25">
      <c r="A76" s="3">
        <v>75</v>
      </c>
      <c r="B76" t="s">
        <v>44</v>
      </c>
      <c r="C76" t="s">
        <v>44</v>
      </c>
      <c r="D76">
        <v>697</v>
      </c>
      <c r="E76" s="45">
        <f t="shared" si="1"/>
        <v>637.33680000000004</v>
      </c>
    </row>
    <row r="77" spans="1:5" x14ac:dyDescent="0.25">
      <c r="A77" s="3">
        <v>76</v>
      </c>
      <c r="B77" t="s">
        <v>47</v>
      </c>
      <c r="C77" t="s">
        <v>34</v>
      </c>
      <c r="D77">
        <v>1113</v>
      </c>
      <c r="E77" s="45">
        <f t="shared" si="1"/>
        <v>1017.7272</v>
      </c>
    </row>
    <row r="78" spans="1:5" x14ac:dyDescent="0.25">
      <c r="A78" s="3">
        <v>77</v>
      </c>
      <c r="B78" t="s">
        <v>30</v>
      </c>
      <c r="C78" t="s">
        <v>31</v>
      </c>
      <c r="D78">
        <v>732</v>
      </c>
      <c r="E78" s="45">
        <f t="shared" si="1"/>
        <v>669.34079999999994</v>
      </c>
    </row>
    <row r="79" spans="1:5" x14ac:dyDescent="0.25">
      <c r="A79" s="3">
        <v>78</v>
      </c>
      <c r="B79" t="s">
        <v>26</v>
      </c>
      <c r="C79" t="s">
        <v>27</v>
      </c>
      <c r="D79">
        <v>1393</v>
      </c>
      <c r="E79" s="45">
        <f t="shared" si="1"/>
        <v>1273.7592</v>
      </c>
    </row>
    <row r="80" spans="1:5" x14ac:dyDescent="0.25">
      <c r="A80" s="3">
        <v>79</v>
      </c>
      <c r="B80" t="s">
        <v>41</v>
      </c>
      <c r="C80" t="s">
        <v>23</v>
      </c>
      <c r="D80">
        <v>1496</v>
      </c>
      <c r="E80" s="45">
        <f t="shared" si="1"/>
        <v>1367.9423999999999</v>
      </c>
    </row>
    <row r="81" spans="1:5" x14ac:dyDescent="0.25">
      <c r="A81" s="3">
        <v>80</v>
      </c>
      <c r="B81" t="s">
        <v>42</v>
      </c>
      <c r="C81" t="s">
        <v>38</v>
      </c>
      <c r="D81">
        <v>1440</v>
      </c>
      <c r="E81" s="45">
        <f t="shared" si="1"/>
        <v>1316.7359999999999</v>
      </c>
    </row>
    <row r="82" spans="1:5" x14ac:dyDescent="0.25">
      <c r="A82" s="3">
        <v>81</v>
      </c>
      <c r="B82" t="s">
        <v>45</v>
      </c>
      <c r="C82" t="s">
        <v>38</v>
      </c>
      <c r="D82">
        <v>987</v>
      </c>
      <c r="E82" s="45">
        <f t="shared" si="1"/>
        <v>902.51279999999997</v>
      </c>
    </row>
    <row r="83" spans="1:5" x14ac:dyDescent="0.25">
      <c r="A83" s="3">
        <v>82</v>
      </c>
      <c r="B83" t="s">
        <v>37</v>
      </c>
      <c r="C83" t="s">
        <v>38</v>
      </c>
      <c r="D83">
        <v>1197</v>
      </c>
      <c r="E83" s="45">
        <f t="shared" si="1"/>
        <v>1094.5368000000001</v>
      </c>
    </row>
    <row r="84" spans="1:5" x14ac:dyDescent="0.25">
      <c r="A84" s="3">
        <v>83</v>
      </c>
      <c r="B84" t="s">
        <v>46</v>
      </c>
      <c r="C84" t="s">
        <v>23</v>
      </c>
      <c r="D84">
        <v>585</v>
      </c>
      <c r="E84" s="45">
        <f t="shared" si="1"/>
        <v>534.92399999999998</v>
      </c>
    </row>
    <row r="85" spans="1:5" x14ac:dyDescent="0.25">
      <c r="A85" s="3">
        <v>84</v>
      </c>
      <c r="B85" t="s">
        <v>44</v>
      </c>
      <c r="C85" t="s">
        <v>44</v>
      </c>
      <c r="D85">
        <v>1488</v>
      </c>
      <c r="E85" s="45">
        <f t="shared" si="1"/>
        <v>1360.6271999999999</v>
      </c>
    </row>
    <row r="86" spans="1:5" x14ac:dyDescent="0.25">
      <c r="A86" s="3">
        <v>85</v>
      </c>
      <c r="B86" t="s">
        <v>40</v>
      </c>
      <c r="C86" t="s">
        <v>25</v>
      </c>
      <c r="D86">
        <v>914</v>
      </c>
      <c r="E86" s="45">
        <f t="shared" si="1"/>
        <v>835.76160000000004</v>
      </c>
    </row>
    <row r="87" spans="1:5" x14ac:dyDescent="0.25">
      <c r="A87" s="3">
        <v>86</v>
      </c>
      <c r="B87" t="s">
        <v>39</v>
      </c>
      <c r="C87" t="s">
        <v>29</v>
      </c>
      <c r="D87">
        <v>852</v>
      </c>
      <c r="E87" s="45">
        <f t="shared" si="1"/>
        <v>779.06880000000001</v>
      </c>
    </row>
    <row r="88" spans="1:5" x14ac:dyDescent="0.25">
      <c r="A88" s="3">
        <v>87</v>
      </c>
      <c r="B88" t="s">
        <v>43</v>
      </c>
      <c r="C88" t="s">
        <v>23</v>
      </c>
      <c r="D88">
        <v>922</v>
      </c>
      <c r="E88" s="45">
        <f t="shared" si="1"/>
        <v>843.07679999999993</v>
      </c>
    </row>
    <row r="89" spans="1:5" x14ac:dyDescent="0.25">
      <c r="A89" s="3">
        <v>88</v>
      </c>
      <c r="B89" t="s">
        <v>39</v>
      </c>
      <c r="C89" t="s">
        <v>29</v>
      </c>
      <c r="D89">
        <v>1339</v>
      </c>
      <c r="E89" s="45">
        <f t="shared" si="1"/>
        <v>1224.3815999999999</v>
      </c>
    </row>
    <row r="90" spans="1:5" x14ac:dyDescent="0.25">
      <c r="A90" s="3">
        <v>89</v>
      </c>
      <c r="B90" t="s">
        <v>53</v>
      </c>
      <c r="C90" t="s">
        <v>27</v>
      </c>
      <c r="D90">
        <v>1311</v>
      </c>
      <c r="E90" s="45">
        <f t="shared" si="1"/>
        <v>1198.7783999999999</v>
      </c>
    </row>
    <row r="91" spans="1:5" x14ac:dyDescent="0.25">
      <c r="A91" s="3">
        <v>90</v>
      </c>
      <c r="B91" t="s">
        <v>24</v>
      </c>
      <c r="C91" t="s">
        <v>25</v>
      </c>
      <c r="D91">
        <v>739</v>
      </c>
      <c r="E91" s="45">
        <f t="shared" si="1"/>
        <v>675.74159999999995</v>
      </c>
    </row>
    <row r="92" spans="1:5" x14ac:dyDescent="0.25">
      <c r="A92" s="3">
        <v>91</v>
      </c>
      <c r="B92" t="s">
        <v>39</v>
      </c>
      <c r="C92" t="s">
        <v>29</v>
      </c>
      <c r="D92">
        <v>731</v>
      </c>
      <c r="E92" s="45">
        <f t="shared" si="1"/>
        <v>668.42639999999994</v>
      </c>
    </row>
    <row r="93" spans="1:5" x14ac:dyDescent="0.25">
      <c r="A93" s="3">
        <v>92</v>
      </c>
      <c r="B93" t="s">
        <v>35</v>
      </c>
      <c r="C93" t="s">
        <v>31</v>
      </c>
      <c r="D93">
        <v>1485</v>
      </c>
      <c r="E93" s="45">
        <f t="shared" si="1"/>
        <v>1357.884</v>
      </c>
    </row>
    <row r="94" spans="1:5" x14ac:dyDescent="0.25">
      <c r="A94" s="3">
        <v>93</v>
      </c>
      <c r="B94" t="s">
        <v>28</v>
      </c>
      <c r="C94" t="s">
        <v>29</v>
      </c>
      <c r="D94">
        <v>827</v>
      </c>
      <c r="E94" s="45">
        <f t="shared" si="1"/>
        <v>756.2088</v>
      </c>
    </row>
    <row r="95" spans="1:5" x14ac:dyDescent="0.25">
      <c r="A95" s="3">
        <v>94</v>
      </c>
      <c r="B95" t="s">
        <v>44</v>
      </c>
      <c r="C95" t="s">
        <v>44</v>
      </c>
      <c r="D95">
        <v>992</v>
      </c>
      <c r="E95" s="45">
        <f t="shared" si="1"/>
        <v>907.08479999999997</v>
      </c>
    </row>
    <row r="96" spans="1:5" x14ac:dyDescent="0.25">
      <c r="A96" s="3">
        <v>95</v>
      </c>
      <c r="B96" t="s">
        <v>44</v>
      </c>
      <c r="C96" t="s">
        <v>44</v>
      </c>
      <c r="D96">
        <v>581</v>
      </c>
      <c r="E96" s="45">
        <f t="shared" si="1"/>
        <v>531.26639999999998</v>
      </c>
    </row>
    <row r="97" spans="1:5" x14ac:dyDescent="0.25">
      <c r="A97" s="3">
        <v>96</v>
      </c>
      <c r="B97" t="s">
        <v>47</v>
      </c>
      <c r="C97" t="s">
        <v>34</v>
      </c>
      <c r="D97">
        <v>708</v>
      </c>
      <c r="E97" s="45">
        <f t="shared" si="1"/>
        <v>647.39520000000005</v>
      </c>
    </row>
    <row r="98" spans="1:5" x14ac:dyDescent="0.25">
      <c r="A98" s="3">
        <v>97</v>
      </c>
      <c r="B98" t="s">
        <v>39</v>
      </c>
      <c r="C98" t="s">
        <v>29</v>
      </c>
      <c r="D98">
        <v>1152</v>
      </c>
      <c r="E98" s="45">
        <f t="shared" si="1"/>
        <v>1053.3887999999999</v>
      </c>
    </row>
    <row r="99" spans="1:5" x14ac:dyDescent="0.25">
      <c r="A99" s="3">
        <v>98</v>
      </c>
      <c r="B99" t="s">
        <v>36</v>
      </c>
      <c r="C99" t="s">
        <v>31</v>
      </c>
      <c r="D99">
        <v>1434</v>
      </c>
      <c r="E99" s="45">
        <f t="shared" si="1"/>
        <v>1311.2495999999999</v>
      </c>
    </row>
    <row r="100" spans="1:5" x14ac:dyDescent="0.25">
      <c r="A100" s="3">
        <v>99</v>
      </c>
      <c r="B100" t="s">
        <v>53</v>
      </c>
      <c r="C100" t="s">
        <v>27</v>
      </c>
      <c r="D100">
        <v>1133</v>
      </c>
      <c r="E100" s="45">
        <f t="shared" si="1"/>
        <v>1036.0152</v>
      </c>
    </row>
    <row r="101" spans="1:5" x14ac:dyDescent="0.25">
      <c r="A101" s="3">
        <v>100</v>
      </c>
      <c r="B101" t="s">
        <v>48</v>
      </c>
      <c r="C101" t="s">
        <v>31</v>
      </c>
      <c r="D101">
        <v>734</v>
      </c>
      <c r="E101" s="45">
        <f t="shared" si="1"/>
        <v>671.16959999999995</v>
      </c>
    </row>
    <row r="102" spans="1:5" x14ac:dyDescent="0.25">
      <c r="A102" s="3">
        <v>101</v>
      </c>
      <c r="B102" t="s">
        <v>40</v>
      </c>
      <c r="C102" t="s">
        <v>25</v>
      </c>
      <c r="D102">
        <v>1221</v>
      </c>
      <c r="E102" s="45">
        <f t="shared" si="1"/>
        <v>1116.4824000000001</v>
      </c>
    </row>
    <row r="103" spans="1:5" x14ac:dyDescent="0.25">
      <c r="A103" s="3">
        <v>102</v>
      </c>
      <c r="B103" t="s">
        <v>32</v>
      </c>
      <c r="C103" t="s">
        <v>25</v>
      </c>
      <c r="D103">
        <v>906</v>
      </c>
      <c r="E103" s="45">
        <f t="shared" si="1"/>
        <v>828.44640000000004</v>
      </c>
    </row>
    <row r="104" spans="1:5" x14ac:dyDescent="0.25">
      <c r="A104" s="3">
        <v>103</v>
      </c>
      <c r="B104" t="s">
        <v>48</v>
      </c>
      <c r="C104" t="s">
        <v>31</v>
      </c>
      <c r="D104">
        <v>1423</v>
      </c>
      <c r="E104" s="45">
        <f t="shared" si="1"/>
        <v>1301.1912</v>
      </c>
    </row>
    <row r="105" spans="1:5" x14ac:dyDescent="0.25">
      <c r="A105" s="3">
        <v>104</v>
      </c>
      <c r="B105" t="s">
        <v>36</v>
      </c>
      <c r="C105" t="s">
        <v>31</v>
      </c>
      <c r="D105">
        <v>1287</v>
      </c>
      <c r="E105" s="45">
        <f t="shared" si="1"/>
        <v>1176.8327999999999</v>
      </c>
    </row>
    <row r="106" spans="1:5" x14ac:dyDescent="0.25">
      <c r="A106" s="3">
        <v>105</v>
      </c>
      <c r="B106" t="s">
        <v>44</v>
      </c>
      <c r="C106" t="s">
        <v>44</v>
      </c>
      <c r="D106">
        <v>1277</v>
      </c>
      <c r="E106" s="45">
        <f t="shared" si="1"/>
        <v>1167.6887999999999</v>
      </c>
    </row>
    <row r="107" spans="1:5" x14ac:dyDescent="0.25">
      <c r="A107" s="3">
        <v>106</v>
      </c>
      <c r="B107" t="s">
        <v>39</v>
      </c>
      <c r="C107" t="s">
        <v>29</v>
      </c>
      <c r="D107">
        <v>541</v>
      </c>
      <c r="E107" s="45">
        <f t="shared" si="1"/>
        <v>494.69040000000001</v>
      </c>
    </row>
    <row r="108" spans="1:5" x14ac:dyDescent="0.25">
      <c r="A108" s="3">
        <v>107</v>
      </c>
      <c r="B108" t="s">
        <v>30</v>
      </c>
      <c r="C108" t="s">
        <v>31</v>
      </c>
      <c r="D108">
        <v>501</v>
      </c>
      <c r="E108" s="45">
        <f t="shared" si="1"/>
        <v>458.11439999999999</v>
      </c>
    </row>
    <row r="109" spans="1:5" x14ac:dyDescent="0.25">
      <c r="A109" s="3">
        <v>108</v>
      </c>
      <c r="B109" t="s">
        <v>47</v>
      </c>
      <c r="C109" t="s">
        <v>34</v>
      </c>
      <c r="D109">
        <v>1104</v>
      </c>
      <c r="E109" s="45">
        <f t="shared" si="1"/>
        <v>1009.4976</v>
      </c>
    </row>
    <row r="110" spans="1:5" x14ac:dyDescent="0.25">
      <c r="A110" s="3">
        <v>109</v>
      </c>
      <c r="B110" t="s">
        <v>22</v>
      </c>
      <c r="C110" t="s">
        <v>23</v>
      </c>
      <c r="D110">
        <v>1187</v>
      </c>
      <c r="E110" s="45">
        <f t="shared" si="1"/>
        <v>1085.3928000000001</v>
      </c>
    </row>
    <row r="111" spans="1:5" x14ac:dyDescent="0.25">
      <c r="A111" s="3">
        <v>110</v>
      </c>
      <c r="B111" t="s">
        <v>36</v>
      </c>
      <c r="C111" t="s">
        <v>31</v>
      </c>
      <c r="D111">
        <v>1408</v>
      </c>
      <c r="E111" s="45">
        <f t="shared" si="1"/>
        <v>1287.4752000000001</v>
      </c>
    </row>
    <row r="112" spans="1:5" x14ac:dyDescent="0.25">
      <c r="A112" s="3">
        <v>111</v>
      </c>
      <c r="B112" t="s">
        <v>35</v>
      </c>
      <c r="C112" t="s">
        <v>31</v>
      </c>
      <c r="D112">
        <v>820</v>
      </c>
      <c r="E112" s="45">
        <f t="shared" si="1"/>
        <v>749.80799999999999</v>
      </c>
    </row>
    <row r="113" spans="1:5" x14ac:dyDescent="0.25">
      <c r="A113" s="3">
        <v>112</v>
      </c>
      <c r="B113" t="s">
        <v>47</v>
      </c>
      <c r="C113" t="s">
        <v>34</v>
      </c>
      <c r="D113">
        <v>1427</v>
      </c>
      <c r="E113" s="45">
        <f t="shared" si="1"/>
        <v>1304.8488</v>
      </c>
    </row>
    <row r="114" spans="1:5" x14ac:dyDescent="0.25">
      <c r="A114" s="3">
        <v>113</v>
      </c>
      <c r="B114" t="s">
        <v>44</v>
      </c>
      <c r="C114" t="s">
        <v>44</v>
      </c>
      <c r="D114">
        <v>517</v>
      </c>
      <c r="E114" s="45">
        <f t="shared" si="1"/>
        <v>472.7448</v>
      </c>
    </row>
    <row r="115" spans="1:5" x14ac:dyDescent="0.25">
      <c r="A115" s="3">
        <v>114</v>
      </c>
      <c r="B115" t="s">
        <v>33</v>
      </c>
      <c r="C115" t="s">
        <v>34</v>
      </c>
      <c r="D115">
        <v>1279</v>
      </c>
      <c r="E115" s="45">
        <f t="shared" si="1"/>
        <v>1169.5175999999999</v>
      </c>
    </row>
    <row r="116" spans="1:5" x14ac:dyDescent="0.25">
      <c r="A116" s="3">
        <v>115</v>
      </c>
      <c r="B116" t="s">
        <v>41</v>
      </c>
      <c r="C116" t="s">
        <v>23</v>
      </c>
      <c r="D116">
        <v>788</v>
      </c>
      <c r="E116" s="45">
        <f t="shared" si="1"/>
        <v>720.54719999999998</v>
      </c>
    </row>
    <row r="117" spans="1:5" x14ac:dyDescent="0.25">
      <c r="A117" s="3">
        <v>116</v>
      </c>
      <c r="B117" t="s">
        <v>40</v>
      </c>
      <c r="C117" t="s">
        <v>25</v>
      </c>
      <c r="D117">
        <v>508</v>
      </c>
      <c r="E117" s="45">
        <f t="shared" si="1"/>
        <v>464.51519999999999</v>
      </c>
    </row>
    <row r="118" spans="1:5" x14ac:dyDescent="0.25">
      <c r="A118" s="3">
        <v>117</v>
      </c>
      <c r="B118" t="s">
        <v>30</v>
      </c>
      <c r="C118" t="s">
        <v>31</v>
      </c>
      <c r="D118">
        <v>1267</v>
      </c>
      <c r="E118" s="45">
        <f t="shared" si="1"/>
        <v>1158.5447999999999</v>
      </c>
    </row>
    <row r="119" spans="1:5" x14ac:dyDescent="0.25">
      <c r="A119" s="3">
        <v>118</v>
      </c>
      <c r="B119" t="s">
        <v>32</v>
      </c>
      <c r="C119" t="s">
        <v>25</v>
      </c>
      <c r="D119">
        <v>832</v>
      </c>
      <c r="E119" s="45">
        <f t="shared" si="1"/>
        <v>760.7808</v>
      </c>
    </row>
    <row r="120" spans="1:5" x14ac:dyDescent="0.25">
      <c r="A120" s="3">
        <v>119</v>
      </c>
      <c r="B120" t="s">
        <v>43</v>
      </c>
      <c r="C120" t="s">
        <v>23</v>
      </c>
      <c r="D120">
        <v>981</v>
      </c>
      <c r="E120" s="45">
        <f t="shared" si="1"/>
        <v>897.02639999999997</v>
      </c>
    </row>
    <row r="121" spans="1:5" x14ac:dyDescent="0.25">
      <c r="A121" s="3">
        <v>120</v>
      </c>
      <c r="B121" t="s">
        <v>23</v>
      </c>
      <c r="C121" t="s">
        <v>23</v>
      </c>
      <c r="D121">
        <v>1056</v>
      </c>
      <c r="E121" s="45">
        <f t="shared" si="1"/>
        <v>965.60640000000001</v>
      </c>
    </row>
    <row r="122" spans="1:5" x14ac:dyDescent="0.25">
      <c r="A122" s="3">
        <v>121</v>
      </c>
      <c r="B122" t="s">
        <v>44</v>
      </c>
      <c r="C122" t="s">
        <v>44</v>
      </c>
      <c r="D122">
        <v>1145</v>
      </c>
      <c r="E122" s="45">
        <f t="shared" si="1"/>
        <v>1046.9880000000001</v>
      </c>
    </row>
    <row r="123" spans="1:5" x14ac:dyDescent="0.25">
      <c r="A123" s="3">
        <v>122</v>
      </c>
      <c r="B123" t="s">
        <v>40</v>
      </c>
      <c r="C123" t="s">
        <v>25</v>
      </c>
      <c r="D123">
        <v>1254</v>
      </c>
      <c r="E123" s="45">
        <f t="shared" si="1"/>
        <v>1146.6576</v>
      </c>
    </row>
    <row r="125" spans="1:5" x14ac:dyDescent="0.25">
      <c r="D125"/>
    </row>
  </sheetData>
  <sheetProtection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>
      <selection activeCell="E45" sqref="E45:E47"/>
    </sheetView>
  </sheetViews>
  <sheetFormatPr defaultColWidth="10.85546875" defaultRowHeight="12.75" x14ac:dyDescent="0.2"/>
  <cols>
    <col min="1" max="2" width="10.85546875" style="7"/>
    <col min="3" max="3" width="12" style="7" bestFit="1" customWidth="1"/>
    <col min="4" max="4" width="19" style="7" customWidth="1"/>
    <col min="5" max="5" width="15.7109375" style="7" customWidth="1"/>
    <col min="6" max="16384" width="10.85546875" style="7"/>
  </cols>
  <sheetData>
    <row r="1" spans="2:11" x14ac:dyDescent="0.2">
      <c r="B1" s="7" t="s">
        <v>69</v>
      </c>
    </row>
    <row r="2" spans="2:11" x14ac:dyDescent="0.2">
      <c r="B2" s="7" t="s">
        <v>70</v>
      </c>
    </row>
    <row r="3" spans="2:11" x14ac:dyDescent="0.2">
      <c r="B3" s="7" t="s">
        <v>63</v>
      </c>
    </row>
    <row r="5" spans="2:11" x14ac:dyDescent="0.2">
      <c r="B5" s="7" t="s">
        <v>95</v>
      </c>
    </row>
    <row r="6" spans="2:11" x14ac:dyDescent="0.2">
      <c r="B6" s="7" t="s">
        <v>118</v>
      </c>
    </row>
    <row r="7" spans="2:11" ht="15" x14ac:dyDescent="0.25">
      <c r="I7"/>
      <c r="J7"/>
      <c r="K7"/>
    </row>
    <row r="8" spans="2:11" ht="15" x14ac:dyDescent="0.25">
      <c r="C8" s="22" t="s">
        <v>64</v>
      </c>
      <c r="D8" s="22" t="s">
        <v>65</v>
      </c>
      <c r="E8" s="22" t="s">
        <v>66</v>
      </c>
      <c r="I8"/>
      <c r="J8"/>
      <c r="K8"/>
    </row>
    <row r="9" spans="2:11" ht="15" x14ac:dyDescent="0.25">
      <c r="C9" s="22">
        <v>799</v>
      </c>
      <c r="D9" s="22">
        <v>776</v>
      </c>
      <c r="E9" s="22">
        <v>799</v>
      </c>
      <c r="H9"/>
      <c r="I9"/>
      <c r="J9"/>
      <c r="K9"/>
    </row>
    <row r="10" spans="2:11" ht="15" x14ac:dyDescent="0.25">
      <c r="C10" s="49">
        <v>784</v>
      </c>
      <c r="D10" s="49">
        <v>640</v>
      </c>
      <c r="E10" s="22">
        <v>931</v>
      </c>
      <c r="H10"/>
      <c r="I10"/>
      <c r="J10"/>
      <c r="K10"/>
    </row>
    <row r="11" spans="2:11" ht="15" x14ac:dyDescent="0.25">
      <c r="C11" s="49">
        <v>807</v>
      </c>
      <c r="D11" s="49">
        <v>822</v>
      </c>
      <c r="E11" s="22">
        <v>794</v>
      </c>
      <c r="H11"/>
      <c r="I11"/>
      <c r="J11"/>
      <c r="K11"/>
    </row>
    <row r="12" spans="2:11" ht="15" x14ac:dyDescent="0.25">
      <c r="C12" s="49">
        <v>675</v>
      </c>
      <c r="D12" s="49">
        <v>856</v>
      </c>
      <c r="E12" s="22">
        <v>920</v>
      </c>
      <c r="H12"/>
      <c r="I12"/>
      <c r="J12"/>
      <c r="K12"/>
    </row>
    <row r="13" spans="2:11" ht="15" x14ac:dyDescent="0.25">
      <c r="C13" s="49">
        <v>795</v>
      </c>
      <c r="D13" s="49">
        <v>616</v>
      </c>
      <c r="E13" s="22">
        <v>731</v>
      </c>
      <c r="H13"/>
      <c r="I13"/>
      <c r="J13"/>
      <c r="K13"/>
    </row>
    <row r="14" spans="2:11" ht="15" x14ac:dyDescent="0.25">
      <c r="C14" s="49">
        <v>875</v>
      </c>
      <c r="D14" s="49">
        <v>893</v>
      </c>
      <c r="E14" s="22">
        <v>837</v>
      </c>
      <c r="H14"/>
      <c r="I14"/>
      <c r="J14"/>
      <c r="K14"/>
    </row>
    <row r="15" spans="2:11" ht="15" x14ac:dyDescent="0.25">
      <c r="B15" s="7" t="s">
        <v>10</v>
      </c>
      <c r="C15" s="47">
        <f>SUM(C9:C14)</f>
        <v>4735</v>
      </c>
      <c r="D15" s="47">
        <f t="shared" ref="D15:E15" si="0">SUM(D9:D14)</f>
        <v>4603</v>
      </c>
      <c r="E15" s="47">
        <f t="shared" si="0"/>
        <v>5012</v>
      </c>
      <c r="H15"/>
      <c r="I15"/>
      <c r="J15"/>
    </row>
    <row r="17" spans="1:12" x14ac:dyDescent="0.2">
      <c r="A17" s="7" t="s">
        <v>75</v>
      </c>
      <c r="B17" s="7" t="s">
        <v>56</v>
      </c>
      <c r="E17" s="23"/>
      <c r="F17" s="23"/>
      <c r="G17" s="23"/>
    </row>
    <row r="18" spans="1:12" x14ac:dyDescent="0.2">
      <c r="B18" s="7" t="s">
        <v>57</v>
      </c>
      <c r="E18" s="30"/>
      <c r="F18" s="31"/>
      <c r="G18" s="32"/>
    </row>
    <row r="20" spans="1:12" x14ac:dyDescent="0.2">
      <c r="B20" s="7" t="s">
        <v>58</v>
      </c>
      <c r="E20" s="50"/>
    </row>
    <row r="22" spans="1:12" ht="15" x14ac:dyDescent="0.25">
      <c r="A22" s="7" t="s">
        <v>76</v>
      </c>
      <c r="B22" s="7" t="s">
        <v>59</v>
      </c>
      <c r="E22"/>
      <c r="F22"/>
      <c r="G22"/>
      <c r="H22"/>
      <c r="I22"/>
      <c r="J22"/>
      <c r="K22"/>
      <c r="L22"/>
    </row>
    <row r="23" spans="1:12" ht="15" x14ac:dyDescent="0.25">
      <c r="B23" s="7" t="s">
        <v>60</v>
      </c>
      <c r="E23"/>
      <c r="F23"/>
      <c r="G23"/>
      <c r="H23"/>
      <c r="I23"/>
      <c r="J23"/>
      <c r="K23"/>
      <c r="L23"/>
    </row>
    <row r="24" spans="1:12" customFormat="1" ht="15" x14ac:dyDescent="0.25"/>
    <row r="25" spans="1:12" customFormat="1" ht="15" x14ac:dyDescent="0.25"/>
    <row r="26" spans="1:12" customFormat="1" ht="15" x14ac:dyDescent="0.25"/>
    <row r="27" spans="1:12" customFormat="1" ht="15" x14ac:dyDescent="0.25"/>
    <row r="28" spans="1:12" customFormat="1" ht="15" x14ac:dyDescent="0.25"/>
    <row r="29" spans="1:12" customFormat="1" ht="15" x14ac:dyDescent="0.25"/>
    <row r="30" spans="1:12" customFormat="1" ht="15" x14ac:dyDescent="0.25"/>
    <row r="31" spans="1:12" customFormat="1" ht="15" x14ac:dyDescent="0.25"/>
    <row r="32" spans="1:12" customFormat="1" ht="15" x14ac:dyDescent="0.25"/>
    <row r="33" spans="1:10" customFormat="1" ht="15" x14ac:dyDescent="0.25"/>
    <row r="34" spans="1:10" customFormat="1" ht="15" x14ac:dyDescent="0.25"/>
    <row r="35" spans="1:10" customFormat="1" ht="15" x14ac:dyDescent="0.25"/>
    <row r="36" spans="1:10" customFormat="1" ht="15" x14ac:dyDescent="0.25"/>
    <row r="37" spans="1:10" customFormat="1" ht="15" x14ac:dyDescent="0.25"/>
    <row r="38" spans="1:10" customFormat="1" ht="15" x14ac:dyDescent="0.25"/>
    <row r="39" spans="1:10" customFormat="1" ht="15" x14ac:dyDescent="0.25"/>
    <row r="41" spans="1:10" x14ac:dyDescent="0.2">
      <c r="A41" s="7" t="s">
        <v>77</v>
      </c>
      <c r="B41" s="7" t="s">
        <v>67</v>
      </c>
      <c r="E41" s="23"/>
    </row>
    <row r="43" spans="1:10" x14ac:dyDescent="0.2">
      <c r="A43" s="7" t="s">
        <v>78</v>
      </c>
      <c r="B43" s="7" t="s">
        <v>61</v>
      </c>
      <c r="E43" s="23"/>
    </row>
    <row r="45" spans="1:10" x14ac:dyDescent="0.2">
      <c r="A45" s="7" t="s">
        <v>79</v>
      </c>
      <c r="B45" s="7" t="s">
        <v>62</v>
      </c>
      <c r="E45" s="24"/>
      <c r="F45" s="25"/>
      <c r="G45" s="25"/>
      <c r="H45" s="25"/>
      <c r="I45" s="25"/>
      <c r="J45" s="26"/>
    </row>
    <row r="46" spans="1:10" x14ac:dyDescent="0.2">
      <c r="E46" s="27"/>
      <c r="F46" s="28"/>
      <c r="G46" s="28"/>
      <c r="H46" s="28"/>
      <c r="I46" s="28"/>
      <c r="J46" s="29"/>
    </row>
    <row r="47" spans="1:10" x14ac:dyDescent="0.2">
      <c r="E47" s="30"/>
      <c r="F47" s="31"/>
      <c r="G47" s="31"/>
      <c r="H47" s="31"/>
      <c r="I47" s="31"/>
      <c r="J47" s="32"/>
    </row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</sheetData>
  <sheetProtection selectLockedCells="1" selectUn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99"/>
  <sheetViews>
    <sheetView showGridLines="0" zoomScale="98" zoomScaleNormal="98" workbookViewId="0">
      <selection activeCell="H17" sqref="H17"/>
    </sheetView>
  </sheetViews>
  <sheetFormatPr defaultColWidth="9.140625" defaultRowHeight="12.75" x14ac:dyDescent="0.2"/>
  <cols>
    <col min="1" max="1" width="9.140625" style="8"/>
    <col min="2" max="2" width="15" style="8" customWidth="1"/>
    <col min="3" max="3" width="16.85546875" style="8" customWidth="1"/>
    <col min="4" max="7" width="9.140625" style="8"/>
    <col min="8" max="8" width="13.42578125" style="8" customWidth="1"/>
    <col min="9" max="9" width="9.140625" style="8"/>
    <col min="10" max="10" width="21.140625" style="8" customWidth="1"/>
    <col min="11" max="11" width="10.7109375" style="8" bestFit="1" customWidth="1"/>
    <col min="12" max="14" width="9.140625" style="8"/>
    <col min="15" max="15" width="22.7109375" style="8" customWidth="1"/>
    <col min="16" max="16" width="19.7109375" style="8" customWidth="1"/>
    <col min="17" max="23" width="9.140625" style="8"/>
    <col min="24" max="24" width="11.140625" style="8" customWidth="1"/>
    <col min="25" max="16384" width="9.140625" style="8"/>
  </cols>
  <sheetData>
    <row r="2" spans="2:14" x14ac:dyDescent="0.2">
      <c r="B2" s="55" t="s">
        <v>127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2:14" x14ac:dyDescent="0.2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2:14" x14ac:dyDescent="0.2"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2:14" x14ac:dyDescent="0.2"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2:14" ht="13.5" thickBot="1" x14ac:dyDescent="0.25">
      <c r="B6" s="9" t="s">
        <v>8</v>
      </c>
      <c r="C6" s="9" t="s">
        <v>9</v>
      </c>
    </row>
    <row r="7" spans="2:14" ht="15" x14ac:dyDescent="0.25">
      <c r="B7" s="8">
        <v>34</v>
      </c>
      <c r="C7" s="51">
        <v>123556</v>
      </c>
      <c r="E7"/>
      <c r="G7"/>
      <c r="H7"/>
      <c r="I7"/>
      <c r="J7"/>
      <c r="K7"/>
    </row>
    <row r="8" spans="2:14" ht="15" x14ac:dyDescent="0.25">
      <c r="B8" s="8">
        <v>17</v>
      </c>
      <c r="C8" s="51">
        <v>92425</v>
      </c>
      <c r="G8"/>
      <c r="H8"/>
      <c r="I8"/>
      <c r="J8"/>
      <c r="K8"/>
    </row>
    <row r="9" spans="2:14" ht="15" x14ac:dyDescent="0.25">
      <c r="B9" s="8">
        <v>42</v>
      </c>
      <c r="C9" s="51">
        <v>250908</v>
      </c>
      <c r="G9"/>
      <c r="H9"/>
      <c r="I9"/>
      <c r="J9"/>
      <c r="K9"/>
    </row>
    <row r="10" spans="2:14" ht="15" x14ac:dyDescent="0.25">
      <c r="B10" s="8">
        <v>35</v>
      </c>
      <c r="C10" s="51">
        <v>204540</v>
      </c>
      <c r="G10"/>
      <c r="H10"/>
      <c r="I10"/>
      <c r="J10"/>
      <c r="K10"/>
    </row>
    <row r="11" spans="2:14" ht="15" x14ac:dyDescent="0.25">
      <c r="B11" s="8">
        <v>19</v>
      </c>
      <c r="C11" s="51">
        <v>77897</v>
      </c>
      <c r="G11"/>
      <c r="H11"/>
      <c r="I11"/>
      <c r="J11"/>
      <c r="K11"/>
    </row>
    <row r="12" spans="2:14" ht="15" x14ac:dyDescent="0.25">
      <c r="B12" s="8">
        <v>43</v>
      </c>
      <c r="C12" s="51">
        <v>197012</v>
      </c>
      <c r="G12"/>
      <c r="H12"/>
      <c r="I12"/>
      <c r="J12"/>
      <c r="K12"/>
    </row>
    <row r="13" spans="2:14" ht="15" x14ac:dyDescent="0.25">
      <c r="B13" s="8">
        <v>51</v>
      </c>
      <c r="C13" s="51">
        <v>195126</v>
      </c>
      <c r="G13"/>
      <c r="H13"/>
      <c r="I13"/>
      <c r="J13"/>
      <c r="K13"/>
    </row>
    <row r="14" spans="2:14" ht="15" x14ac:dyDescent="0.25">
      <c r="B14" s="8">
        <v>50</v>
      </c>
      <c r="C14" s="51">
        <v>177100</v>
      </c>
      <c r="G14"/>
      <c r="H14"/>
      <c r="I14"/>
      <c r="J14"/>
      <c r="K14"/>
    </row>
    <row r="15" spans="2:14" ht="15" x14ac:dyDescent="0.25">
      <c r="B15" s="8">
        <v>22</v>
      </c>
      <c r="C15" s="51">
        <v>83230</v>
      </c>
      <c r="G15"/>
      <c r="H15"/>
      <c r="I15"/>
      <c r="J15"/>
      <c r="K15"/>
    </row>
    <row r="16" spans="2:14" ht="15" x14ac:dyDescent="0.25">
      <c r="B16" s="8">
        <v>58</v>
      </c>
      <c r="C16" s="51">
        <v>140012</v>
      </c>
      <c r="G16"/>
      <c r="H16"/>
      <c r="I16"/>
      <c r="J16"/>
      <c r="K16"/>
    </row>
    <row r="17" spans="2:11" ht="15" x14ac:dyDescent="0.25">
      <c r="B17" s="8">
        <v>48</v>
      </c>
      <c r="C17" s="51">
        <v>265296</v>
      </c>
      <c r="G17"/>
      <c r="H17"/>
      <c r="I17"/>
      <c r="J17"/>
      <c r="K17"/>
    </row>
    <row r="18" spans="2:11" ht="15" x14ac:dyDescent="0.25">
      <c r="B18" s="8">
        <v>35</v>
      </c>
      <c r="C18" s="51">
        <v>189420</v>
      </c>
      <c r="G18"/>
      <c r="H18"/>
      <c r="I18"/>
      <c r="J18"/>
      <c r="K18"/>
    </row>
    <row r="19" spans="2:11" ht="15" x14ac:dyDescent="0.25">
      <c r="B19" s="8">
        <v>39</v>
      </c>
      <c r="C19" s="51">
        <v>235872</v>
      </c>
      <c r="G19"/>
      <c r="H19"/>
      <c r="I19"/>
      <c r="J19"/>
      <c r="K19"/>
    </row>
    <row r="20" spans="2:11" ht="15" x14ac:dyDescent="0.25">
      <c r="B20" s="8">
        <v>39</v>
      </c>
      <c r="C20" s="51">
        <v>230724</v>
      </c>
      <c r="G20"/>
      <c r="H20"/>
      <c r="I20"/>
      <c r="J20"/>
      <c r="K20"/>
    </row>
    <row r="21" spans="2:11" ht="15" x14ac:dyDescent="0.25">
      <c r="B21" s="8">
        <v>59</v>
      </c>
      <c r="C21" s="51">
        <v>238655</v>
      </c>
      <c r="G21"/>
      <c r="H21"/>
      <c r="I21"/>
      <c r="J21"/>
      <c r="K21"/>
    </row>
    <row r="22" spans="2:11" ht="15" x14ac:dyDescent="0.25">
      <c r="B22" s="8">
        <v>40</v>
      </c>
      <c r="C22" s="51">
        <v>138560</v>
      </c>
      <c r="G22"/>
      <c r="H22"/>
      <c r="I22"/>
      <c r="J22"/>
      <c r="K22"/>
    </row>
    <row r="23" spans="2:11" ht="15" x14ac:dyDescent="0.25">
      <c r="B23" s="8">
        <v>60</v>
      </c>
      <c r="C23" s="51">
        <v>259680</v>
      </c>
      <c r="G23"/>
      <c r="H23"/>
      <c r="I23"/>
      <c r="J23"/>
      <c r="K23"/>
    </row>
    <row r="24" spans="2:11" ht="15" x14ac:dyDescent="0.25">
      <c r="B24" s="8">
        <v>22</v>
      </c>
      <c r="C24" s="51">
        <v>93208</v>
      </c>
      <c r="G24"/>
      <c r="H24"/>
      <c r="I24"/>
      <c r="J24"/>
      <c r="K24"/>
    </row>
    <row r="25" spans="2:11" ht="15" x14ac:dyDescent="0.25">
      <c r="B25" s="8">
        <v>33</v>
      </c>
      <c r="C25" s="51">
        <v>91212</v>
      </c>
      <c r="G25"/>
      <c r="H25"/>
      <c r="I25"/>
      <c r="J25"/>
      <c r="K25"/>
    </row>
    <row r="26" spans="2:11" ht="15" x14ac:dyDescent="0.25">
      <c r="B26" s="8">
        <v>36</v>
      </c>
      <c r="C26" s="51">
        <v>153216</v>
      </c>
      <c r="G26"/>
      <c r="H26"/>
      <c r="I26"/>
      <c r="J26"/>
      <c r="K26"/>
    </row>
    <row r="27" spans="2:11" ht="15" x14ac:dyDescent="0.25">
      <c r="B27" s="8">
        <v>28</v>
      </c>
      <c r="C27" s="51">
        <v>77308</v>
      </c>
      <c r="G27"/>
      <c r="H27"/>
      <c r="I27"/>
      <c r="J27"/>
      <c r="K27"/>
    </row>
    <row r="28" spans="2:11" ht="15" x14ac:dyDescent="0.25">
      <c r="B28" s="8">
        <v>22</v>
      </c>
      <c r="C28" s="51">
        <v>56496</v>
      </c>
      <c r="G28"/>
      <c r="H28"/>
      <c r="I28"/>
      <c r="J28"/>
      <c r="K28"/>
    </row>
    <row r="29" spans="2:11" ht="15" x14ac:dyDescent="0.25">
      <c r="B29" s="8">
        <v>28</v>
      </c>
      <c r="C29" s="51">
        <v>106652</v>
      </c>
      <c r="G29"/>
      <c r="H29"/>
      <c r="I29"/>
      <c r="J29"/>
      <c r="K29"/>
    </row>
    <row r="30" spans="2:11" ht="15" x14ac:dyDescent="0.25">
      <c r="B30" s="8">
        <v>44</v>
      </c>
      <c r="C30" s="51">
        <v>242748</v>
      </c>
      <c r="G30"/>
      <c r="H30"/>
      <c r="I30"/>
      <c r="J30"/>
      <c r="K30"/>
    </row>
    <row r="31" spans="2:11" ht="15" x14ac:dyDescent="0.25">
      <c r="B31" s="8">
        <v>54</v>
      </c>
      <c r="C31" s="51">
        <v>195858</v>
      </c>
      <c r="G31"/>
      <c r="H31"/>
      <c r="I31"/>
      <c r="J31"/>
      <c r="K31"/>
    </row>
    <row r="32" spans="2:11" ht="15" x14ac:dyDescent="0.25">
      <c r="B32" s="8">
        <v>30</v>
      </c>
      <c r="C32" s="51">
        <v>178560</v>
      </c>
      <c r="G32"/>
      <c r="H32"/>
      <c r="I32"/>
      <c r="J32"/>
      <c r="K32"/>
    </row>
    <row r="33" spans="1:13" ht="15" x14ac:dyDescent="0.25">
      <c r="B33" s="8">
        <v>28</v>
      </c>
      <c r="C33" s="51">
        <v>190876</v>
      </c>
      <c r="G33"/>
      <c r="H33"/>
      <c r="I33"/>
      <c r="J33"/>
      <c r="K33"/>
    </row>
    <row r="34" spans="1:13" ht="15" x14ac:dyDescent="0.25">
      <c r="B34" s="8">
        <v>16</v>
      </c>
      <c r="C34" s="51">
        <v>98528</v>
      </c>
      <c r="G34"/>
      <c r="H34"/>
      <c r="I34"/>
      <c r="J34"/>
      <c r="K34"/>
    </row>
    <row r="35" spans="1:13" ht="15" x14ac:dyDescent="0.25">
      <c r="B35" s="8">
        <v>52</v>
      </c>
      <c r="C35" s="51">
        <v>169572</v>
      </c>
      <c r="G35"/>
      <c r="H35"/>
      <c r="I35"/>
      <c r="J35"/>
      <c r="K35"/>
    </row>
    <row r="36" spans="1:13" ht="15" x14ac:dyDescent="0.25">
      <c r="B36" s="8">
        <v>22</v>
      </c>
      <c r="C36" s="51">
        <v>79420</v>
      </c>
      <c r="G36"/>
      <c r="H36"/>
      <c r="I36"/>
      <c r="J36"/>
      <c r="K36"/>
    </row>
    <row r="37" spans="1:13" ht="15" x14ac:dyDescent="0.25">
      <c r="B37" s="8">
        <v>28</v>
      </c>
      <c r="C37" s="51">
        <v>167928</v>
      </c>
      <c r="G37"/>
      <c r="H37"/>
      <c r="I37"/>
      <c r="J37"/>
      <c r="K37"/>
    </row>
    <row r="38" spans="1:13" ht="15" x14ac:dyDescent="0.25">
      <c r="B38" s="8">
        <v>35</v>
      </c>
      <c r="C38" s="51">
        <v>215705</v>
      </c>
      <c r="G38"/>
      <c r="H38"/>
      <c r="I38"/>
      <c r="J38"/>
      <c r="K38"/>
    </row>
    <row r="39" spans="1:13" ht="15" x14ac:dyDescent="0.25">
      <c r="B39" s="8">
        <v>50</v>
      </c>
      <c r="C39" s="51">
        <v>146350</v>
      </c>
      <c r="G39"/>
      <c r="H39"/>
      <c r="I39"/>
      <c r="J39"/>
      <c r="K39"/>
    </row>
    <row r="40" spans="1:13" s="7" customFormat="1" ht="15" x14ac:dyDescent="0.25">
      <c r="F40"/>
      <c r="I40"/>
      <c r="J40"/>
      <c r="K40"/>
    </row>
    <row r="41" spans="1:13" ht="15" x14ac:dyDescent="0.25">
      <c r="I41"/>
      <c r="J41"/>
      <c r="K41"/>
    </row>
    <row r="42" spans="1:13" ht="15" x14ac:dyDescent="0.25">
      <c r="A42" s="8" t="s">
        <v>80</v>
      </c>
      <c r="B42" s="8" t="s">
        <v>3</v>
      </c>
      <c r="I42"/>
      <c r="J42"/>
      <c r="K42"/>
      <c r="L42"/>
      <c r="M42"/>
    </row>
    <row r="43" spans="1:13" ht="15" x14ac:dyDescent="0.25">
      <c r="I43"/>
      <c r="J43"/>
      <c r="K43"/>
      <c r="L43"/>
      <c r="M43"/>
    </row>
    <row r="44" spans="1:13" ht="15" x14ac:dyDescent="0.25">
      <c r="I44"/>
      <c r="J44"/>
      <c r="K44"/>
      <c r="L44"/>
      <c r="M44"/>
    </row>
    <row r="45" spans="1:13" ht="15" x14ac:dyDescent="0.25">
      <c r="A45" s="8" t="s">
        <v>81</v>
      </c>
      <c r="B45" s="8" t="s">
        <v>2</v>
      </c>
      <c r="I45"/>
      <c r="J45"/>
      <c r="K45"/>
      <c r="L45"/>
      <c r="M45"/>
    </row>
    <row r="46" spans="1:13" ht="15" x14ac:dyDescent="0.25">
      <c r="I46"/>
      <c r="J46"/>
      <c r="K46"/>
      <c r="L46"/>
      <c r="M46"/>
    </row>
    <row r="47" spans="1:13" x14ac:dyDescent="0.2">
      <c r="K47" s="10"/>
    </row>
    <row r="48" spans="1:13" x14ac:dyDescent="0.2">
      <c r="B48" s="8" t="s">
        <v>11</v>
      </c>
      <c r="K48" s="10"/>
    </row>
    <row r="49" spans="1:24" x14ac:dyDescent="0.2">
      <c r="A49" s="8" t="s">
        <v>82</v>
      </c>
      <c r="B49" s="8" t="s">
        <v>12</v>
      </c>
      <c r="K49" s="10"/>
    </row>
    <row r="50" spans="1:24" x14ac:dyDescent="0.2">
      <c r="B50" s="8" t="s">
        <v>13</v>
      </c>
      <c r="K50" s="10"/>
    </row>
    <row r="51" spans="1:24" x14ac:dyDescent="0.2">
      <c r="B51" s="8" t="s">
        <v>14</v>
      </c>
      <c r="K51" s="10"/>
    </row>
    <row r="52" spans="1:24" x14ac:dyDescent="0.2">
      <c r="K52" s="10"/>
    </row>
    <row r="53" spans="1:24" x14ac:dyDescent="0.2">
      <c r="K53" s="10"/>
    </row>
    <row r="54" spans="1:24" x14ac:dyDescent="0.2">
      <c r="K54" s="10"/>
    </row>
    <row r="55" spans="1:24" x14ac:dyDescent="0.2">
      <c r="K55" s="10"/>
    </row>
    <row r="56" spans="1:24" x14ac:dyDescent="0.2">
      <c r="K56" s="10"/>
    </row>
    <row r="57" spans="1:24" x14ac:dyDescent="0.2">
      <c r="K57" s="10"/>
    </row>
    <row r="58" spans="1:24" x14ac:dyDescent="0.2">
      <c r="K58" s="10"/>
    </row>
    <row r="59" spans="1:24" x14ac:dyDescent="0.2">
      <c r="K59" s="10"/>
    </row>
    <row r="60" spans="1:24" x14ac:dyDescent="0.2">
      <c r="B60" s="11" t="s">
        <v>51</v>
      </c>
    </row>
    <row r="61" spans="1:24" x14ac:dyDescent="0.2">
      <c r="A61" s="8" t="s">
        <v>83</v>
      </c>
      <c r="B61" s="8" t="s">
        <v>15</v>
      </c>
      <c r="E61" s="48"/>
    </row>
    <row r="62" spans="1:24" ht="15" x14ac:dyDescent="0.25">
      <c r="B62" s="8" t="s">
        <v>16</v>
      </c>
      <c r="E62" s="52"/>
      <c r="P62"/>
      <c r="Q62"/>
      <c r="R62"/>
      <c r="S62"/>
      <c r="T62"/>
      <c r="U62"/>
      <c r="V62"/>
      <c r="W62"/>
      <c r="X62"/>
    </row>
    <row r="63" spans="1:24" ht="15" x14ac:dyDescent="0.25">
      <c r="B63" s="8" t="s">
        <v>52</v>
      </c>
      <c r="E63" s="12"/>
      <c r="P63"/>
      <c r="Q63"/>
      <c r="R63"/>
      <c r="S63"/>
      <c r="T63"/>
      <c r="U63"/>
      <c r="V63"/>
      <c r="W63"/>
      <c r="X63"/>
    </row>
    <row r="64" spans="1:24" ht="15" x14ac:dyDescent="0.25">
      <c r="B64" s="1"/>
      <c r="P64"/>
      <c r="Q64"/>
      <c r="R64"/>
      <c r="S64"/>
      <c r="T64"/>
      <c r="U64"/>
      <c r="V64"/>
      <c r="W64"/>
      <c r="X64"/>
    </row>
    <row r="65" spans="1:24" ht="15" x14ac:dyDescent="0.25">
      <c r="B65" s="8" t="s">
        <v>89</v>
      </c>
      <c r="P65"/>
      <c r="Q65"/>
      <c r="R65"/>
      <c r="S65"/>
      <c r="T65"/>
      <c r="U65"/>
      <c r="V65"/>
      <c r="W65"/>
      <c r="X65"/>
    </row>
    <row r="66" spans="1:24" ht="15" x14ac:dyDescent="0.25">
      <c r="P66"/>
      <c r="Q66"/>
      <c r="R66"/>
      <c r="S66"/>
      <c r="T66"/>
      <c r="U66"/>
      <c r="V66"/>
      <c r="W66"/>
      <c r="X66"/>
    </row>
    <row r="67" spans="1:24" ht="15" x14ac:dyDescent="0.25">
      <c r="A67" s="8" t="s">
        <v>84</v>
      </c>
      <c r="B67" s="8" t="s">
        <v>119</v>
      </c>
      <c r="P67"/>
      <c r="Q67"/>
      <c r="R67"/>
      <c r="S67"/>
      <c r="T67"/>
      <c r="U67"/>
      <c r="V67"/>
      <c r="W67"/>
      <c r="X67"/>
    </row>
    <row r="68" spans="1:24" ht="15" x14ac:dyDescent="0.25">
      <c r="B68"/>
      <c r="C68"/>
      <c r="D68"/>
      <c r="E68"/>
      <c r="F68"/>
      <c r="G68"/>
      <c r="H68"/>
      <c r="I68"/>
      <c r="J68"/>
      <c r="P68"/>
      <c r="Q68"/>
      <c r="R68"/>
      <c r="S68"/>
      <c r="T68"/>
      <c r="U68"/>
      <c r="V68"/>
      <c r="W68"/>
      <c r="X68"/>
    </row>
    <row r="69" spans="1:24" ht="15" x14ac:dyDescent="0.25">
      <c r="B69"/>
      <c r="C69"/>
      <c r="D69"/>
      <c r="E69"/>
      <c r="F69"/>
      <c r="G69"/>
      <c r="H69"/>
      <c r="I69"/>
      <c r="J69"/>
      <c r="K69"/>
      <c r="P69"/>
      <c r="Q69"/>
      <c r="R69"/>
      <c r="S69"/>
      <c r="T69"/>
      <c r="U69"/>
      <c r="V69"/>
      <c r="W69"/>
      <c r="X69"/>
    </row>
    <row r="70" spans="1:24" customFormat="1" ht="15" x14ac:dyDescent="0.25"/>
    <row r="71" spans="1:24" customFormat="1" ht="15" x14ac:dyDescent="0.25"/>
    <row r="72" spans="1:24" customFormat="1" ht="15" x14ac:dyDescent="0.25"/>
    <row r="73" spans="1:24" customFormat="1" ht="15" x14ac:dyDescent="0.25"/>
    <row r="74" spans="1:24" customFormat="1" ht="15" x14ac:dyDescent="0.25"/>
    <row r="75" spans="1:24" customFormat="1" ht="15" x14ac:dyDescent="0.25"/>
    <row r="76" spans="1:24" customFormat="1" ht="15" x14ac:dyDescent="0.25"/>
    <row r="77" spans="1:24" customFormat="1" ht="15" x14ac:dyDescent="0.25"/>
    <row r="78" spans="1:24" customFormat="1" ht="15" x14ac:dyDescent="0.25"/>
    <row r="79" spans="1:24" customFormat="1" ht="15" x14ac:dyDescent="0.25"/>
    <row r="80" spans="1:24" customFormat="1" ht="15" x14ac:dyDescent="0.25"/>
    <row r="81" spans="1:24" customFormat="1" ht="15" x14ac:dyDescent="0.25"/>
    <row r="82" spans="1:24" customFormat="1" ht="15" x14ac:dyDescent="0.25"/>
    <row r="83" spans="1:24" customFormat="1" ht="15" x14ac:dyDescent="0.25"/>
    <row r="84" spans="1:24" customFormat="1" ht="15" x14ac:dyDescent="0.25"/>
    <row r="85" spans="1:24" customFormat="1" ht="15" x14ac:dyDescent="0.25"/>
    <row r="86" spans="1:24" customFormat="1" ht="15" x14ac:dyDescent="0.25"/>
    <row r="87" spans="1:24" ht="15" x14ac:dyDescent="0.25">
      <c r="B87"/>
      <c r="C87"/>
      <c r="D87"/>
      <c r="E87"/>
      <c r="F87"/>
      <c r="G87"/>
      <c r="H87"/>
      <c r="I87"/>
      <c r="J87"/>
      <c r="K87"/>
      <c r="P87"/>
      <c r="Q87"/>
      <c r="R87"/>
      <c r="S87"/>
      <c r="T87"/>
      <c r="U87"/>
      <c r="V87"/>
      <c r="W87"/>
      <c r="X87"/>
    </row>
    <row r="88" spans="1:24" ht="15" x14ac:dyDescent="0.25">
      <c r="B88"/>
      <c r="C88"/>
      <c r="D88"/>
      <c r="E88"/>
      <c r="F88"/>
      <c r="G88"/>
      <c r="H88"/>
      <c r="I88"/>
      <c r="J88"/>
      <c r="K88" s="14"/>
      <c r="P88" s="7"/>
      <c r="Q88" s="7"/>
      <c r="R88" s="7"/>
      <c r="S88" s="7"/>
      <c r="T88" s="7"/>
      <c r="U88" s="7"/>
      <c r="V88" s="7"/>
      <c r="W88" s="7"/>
      <c r="X88" s="7"/>
    </row>
    <row r="89" spans="1:24" ht="15" x14ac:dyDescent="0.25">
      <c r="B89"/>
      <c r="C89"/>
      <c r="D89"/>
      <c r="E89"/>
      <c r="F89"/>
      <c r="G89"/>
      <c r="H89"/>
      <c r="I89"/>
      <c r="J89"/>
      <c r="P89"/>
      <c r="Q89"/>
      <c r="R89"/>
      <c r="S89"/>
      <c r="T89"/>
      <c r="U89"/>
      <c r="V89"/>
      <c r="W89"/>
      <c r="X89"/>
    </row>
    <row r="90" spans="1:24" ht="15" x14ac:dyDescent="0.25">
      <c r="A90" s="8" t="s">
        <v>85</v>
      </c>
      <c r="B90" s="8" t="s">
        <v>120</v>
      </c>
      <c r="P90"/>
      <c r="Q90"/>
      <c r="R90"/>
      <c r="S90"/>
      <c r="T90"/>
      <c r="U90"/>
      <c r="V90"/>
      <c r="W90"/>
      <c r="X90"/>
    </row>
    <row r="91" spans="1:24" ht="15" x14ac:dyDescent="0.25">
      <c r="B91" s="8" t="s">
        <v>4</v>
      </c>
      <c r="J91" s="53"/>
      <c r="O91"/>
      <c r="P91"/>
      <c r="Q91"/>
      <c r="R91"/>
      <c r="S91"/>
      <c r="T91"/>
      <c r="U91"/>
      <c r="V91"/>
      <c r="W91"/>
    </row>
    <row r="92" spans="1:24" ht="15" x14ac:dyDescent="0.25">
      <c r="P92"/>
      <c r="Q92"/>
      <c r="R92"/>
      <c r="S92"/>
      <c r="T92"/>
      <c r="U92"/>
      <c r="V92"/>
      <c r="W92"/>
      <c r="X92"/>
    </row>
    <row r="93" spans="1:24" ht="15" x14ac:dyDescent="0.25">
      <c r="A93" s="8" t="s">
        <v>86</v>
      </c>
      <c r="B93" s="1" t="s">
        <v>121</v>
      </c>
      <c r="J93" s="12"/>
      <c r="P93"/>
      <c r="Q93"/>
      <c r="R93"/>
      <c r="S93"/>
      <c r="T93"/>
      <c r="U93"/>
      <c r="V93"/>
      <c r="W93"/>
      <c r="X93"/>
    </row>
    <row r="94" spans="1:24" ht="15" x14ac:dyDescent="0.25">
      <c r="P94"/>
      <c r="Q94"/>
      <c r="R94"/>
      <c r="S94"/>
      <c r="T94"/>
      <c r="U94"/>
      <c r="V94"/>
      <c r="W94"/>
      <c r="X94"/>
    </row>
    <row r="95" spans="1:24" ht="15" x14ac:dyDescent="0.25">
      <c r="B95" s="33" t="s">
        <v>93</v>
      </c>
      <c r="C95" s="1"/>
      <c r="D95" s="1"/>
      <c r="E95" s="1"/>
      <c r="F95" s="1"/>
      <c r="G95" s="1"/>
      <c r="H95" s="1"/>
      <c r="I95" s="1"/>
      <c r="J95" s="1"/>
      <c r="P95"/>
      <c r="Q95"/>
      <c r="R95"/>
      <c r="S95"/>
      <c r="T95"/>
      <c r="U95"/>
      <c r="V95"/>
      <c r="W95"/>
      <c r="X95"/>
    </row>
    <row r="96" spans="1:24" ht="15" x14ac:dyDescent="0.25">
      <c r="B96" s="12"/>
      <c r="C96" s="12"/>
      <c r="D96" s="12"/>
      <c r="E96" s="12"/>
      <c r="F96" s="12"/>
      <c r="G96" s="12"/>
      <c r="H96" s="12"/>
      <c r="I96" s="12"/>
      <c r="J96" s="12"/>
      <c r="P96"/>
      <c r="Q96"/>
      <c r="R96"/>
      <c r="S96"/>
      <c r="T96"/>
      <c r="U96"/>
      <c r="V96"/>
      <c r="W96"/>
      <c r="X96"/>
    </row>
    <row r="97" spans="16:24" ht="15" x14ac:dyDescent="0.25">
      <c r="P97"/>
      <c r="Q97"/>
      <c r="R97"/>
      <c r="S97"/>
      <c r="T97"/>
      <c r="U97"/>
      <c r="V97"/>
      <c r="W97"/>
      <c r="X97"/>
    </row>
    <row r="98" spans="16:24" ht="15" x14ac:dyDescent="0.25">
      <c r="P98"/>
      <c r="Q98"/>
      <c r="R98"/>
      <c r="S98"/>
      <c r="T98"/>
      <c r="U98"/>
      <c r="V98"/>
      <c r="W98"/>
      <c r="X98"/>
    </row>
    <row r="99" spans="16:24" ht="15" x14ac:dyDescent="0.25">
      <c r="P99"/>
      <c r="Q99"/>
      <c r="R99"/>
      <c r="S99"/>
      <c r="T99"/>
      <c r="U99"/>
      <c r="V99"/>
      <c r="W99"/>
      <c r="X99"/>
    </row>
  </sheetData>
  <sheetProtection selectLockedCells="1" selectUnlockedCells="1"/>
  <sortState ref="G7:H39">
    <sortCondition ref="G7"/>
  </sortState>
  <mergeCells count="1">
    <mergeCell ref="B2:N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showGridLines="0" tabSelected="1" zoomScale="88" zoomScaleNormal="88" workbookViewId="0">
      <selection activeCell="E70" sqref="E70"/>
    </sheetView>
  </sheetViews>
  <sheetFormatPr defaultColWidth="9.140625" defaultRowHeight="12.75" x14ac:dyDescent="0.2"/>
  <cols>
    <col min="1" max="1" width="9.140625" style="1"/>
    <col min="2" max="2" width="15.7109375" style="1" customWidth="1"/>
    <col min="3" max="3" width="12.7109375" style="1" customWidth="1"/>
    <col min="4" max="4" width="9.42578125" style="1" customWidth="1"/>
    <col min="5" max="5" width="9.140625" style="1"/>
    <col min="6" max="6" width="10.85546875" style="1" customWidth="1"/>
    <col min="7" max="8" width="9.140625" style="1"/>
    <col min="9" max="9" width="9.140625" style="1" customWidth="1"/>
    <col min="10" max="10" width="36.42578125" style="1" customWidth="1"/>
    <col min="11" max="11" width="8.42578125" style="1" customWidth="1"/>
    <col min="12" max="12" width="9.85546875" style="1" bestFit="1" customWidth="1"/>
    <col min="13" max="16384" width="9.140625" style="1"/>
  </cols>
  <sheetData>
    <row r="1" spans="1:11" x14ac:dyDescent="0.2">
      <c r="B1" s="8"/>
      <c r="C1" s="8"/>
    </row>
    <row r="2" spans="1:11" x14ac:dyDescent="0.2">
      <c r="A2" s="1" t="s">
        <v>87</v>
      </c>
      <c r="B2" s="1" t="s">
        <v>54</v>
      </c>
    </row>
    <row r="3" spans="1:11" x14ac:dyDescent="0.2">
      <c r="B3" s="13"/>
    </row>
    <row r="4" spans="1:11" x14ac:dyDescent="0.2">
      <c r="B4" s="21" t="s">
        <v>0</v>
      </c>
      <c r="C4" s="21" t="s">
        <v>1</v>
      </c>
    </row>
    <row r="5" spans="1:11" x14ac:dyDescent="0.2">
      <c r="B5" s="1">
        <v>1.01</v>
      </c>
      <c r="C5" s="1">
        <v>2.8481999999999998</v>
      </c>
      <c r="E5" s="7"/>
      <c r="F5" s="7"/>
      <c r="G5" s="7"/>
      <c r="H5" s="7"/>
      <c r="I5" s="7"/>
      <c r="J5" s="7"/>
      <c r="K5" s="7"/>
    </row>
    <row r="6" spans="1:11" x14ac:dyDescent="0.2">
      <c r="B6" s="1">
        <v>1.48</v>
      </c>
      <c r="C6" s="1">
        <v>4.2772000000000006</v>
      </c>
      <c r="E6" s="7"/>
      <c r="F6" s="7"/>
      <c r="G6" s="7"/>
      <c r="H6" s="7"/>
      <c r="I6" s="7"/>
      <c r="J6" s="7"/>
      <c r="K6" s="7"/>
    </row>
    <row r="7" spans="1:11" x14ac:dyDescent="0.2">
      <c r="B7" s="1">
        <v>1.8</v>
      </c>
      <c r="C7" s="1">
        <v>4.7880000000000003</v>
      </c>
      <c r="E7" s="7"/>
      <c r="F7" s="7"/>
      <c r="G7" s="7"/>
      <c r="H7" s="7"/>
      <c r="I7" s="7"/>
      <c r="J7" s="7"/>
      <c r="K7" s="7"/>
    </row>
    <row r="8" spans="1:11" x14ac:dyDescent="0.2">
      <c r="B8" s="1">
        <v>1.81</v>
      </c>
      <c r="C8" s="1">
        <v>5.3757000000000001</v>
      </c>
      <c r="E8" s="7"/>
      <c r="F8" s="7"/>
      <c r="G8" s="7"/>
      <c r="H8" s="7"/>
      <c r="I8" s="7"/>
      <c r="J8" s="7"/>
      <c r="K8" s="7"/>
    </row>
    <row r="9" spans="1:11" x14ac:dyDescent="0.2">
      <c r="B9" s="1">
        <v>1.07</v>
      </c>
      <c r="C9" s="1">
        <v>2.5251999999999999</v>
      </c>
      <c r="E9" s="7"/>
      <c r="F9" s="7"/>
      <c r="G9" s="7"/>
      <c r="H9" s="7"/>
      <c r="I9" s="7"/>
      <c r="J9" s="7"/>
      <c r="K9" s="7"/>
    </row>
    <row r="10" spans="1:11" x14ac:dyDescent="0.2">
      <c r="B10" s="1">
        <v>1.53</v>
      </c>
      <c r="C10" s="1">
        <v>3.0906000000000002</v>
      </c>
      <c r="E10" s="7"/>
      <c r="F10" s="7"/>
      <c r="G10" s="7"/>
      <c r="H10" s="7"/>
      <c r="I10" s="7"/>
      <c r="J10" s="7"/>
      <c r="K10" s="7"/>
    </row>
    <row r="11" spans="1:11" x14ac:dyDescent="0.2">
      <c r="B11" s="1">
        <v>1.46</v>
      </c>
      <c r="C11" s="1">
        <v>4.3361999999999998</v>
      </c>
      <c r="E11" s="7"/>
      <c r="F11" s="7"/>
      <c r="G11" s="7"/>
      <c r="H11" s="7"/>
      <c r="I11" s="7"/>
      <c r="J11" s="7"/>
      <c r="K11" s="7"/>
    </row>
    <row r="12" spans="1:11" x14ac:dyDescent="0.2">
      <c r="B12" s="1">
        <v>1.38</v>
      </c>
      <c r="C12" s="1">
        <v>3.2015999999999996</v>
      </c>
      <c r="E12" s="7"/>
      <c r="F12" s="7"/>
      <c r="G12" s="7"/>
      <c r="H12" s="7"/>
      <c r="I12" s="7"/>
      <c r="J12" s="7"/>
      <c r="K12" s="7"/>
    </row>
    <row r="13" spans="1:11" x14ac:dyDescent="0.2">
      <c r="B13" s="1">
        <v>1.77</v>
      </c>
      <c r="C13" s="1">
        <v>4.3541999999999996</v>
      </c>
      <c r="E13" s="7"/>
      <c r="F13" s="7"/>
      <c r="G13" s="7"/>
      <c r="H13" s="7"/>
      <c r="I13" s="7"/>
      <c r="J13" s="7"/>
      <c r="K13" s="7"/>
    </row>
    <row r="14" spans="1:11" x14ac:dyDescent="0.2">
      <c r="B14" s="1">
        <v>1.88</v>
      </c>
      <c r="C14" s="1">
        <v>4.8691999999999993</v>
      </c>
      <c r="E14" s="7"/>
      <c r="F14" s="7"/>
      <c r="G14" s="7"/>
      <c r="H14" s="7"/>
      <c r="I14" s="7"/>
      <c r="J14" s="7"/>
      <c r="K14" s="7"/>
    </row>
    <row r="15" spans="1:11" x14ac:dyDescent="0.2">
      <c r="B15" s="1">
        <v>1.32</v>
      </c>
      <c r="C15" s="1">
        <v>3.8676000000000004</v>
      </c>
      <c r="E15" s="7"/>
      <c r="F15" s="7"/>
      <c r="G15" s="7"/>
      <c r="H15" s="7"/>
      <c r="I15" s="7"/>
      <c r="J15" s="7"/>
      <c r="K15" s="7"/>
    </row>
    <row r="16" spans="1:11" x14ac:dyDescent="0.2">
      <c r="B16" s="1">
        <v>1.75</v>
      </c>
      <c r="C16" s="1">
        <v>3.9375</v>
      </c>
      <c r="E16" s="7"/>
      <c r="F16" s="7"/>
      <c r="G16" s="7"/>
      <c r="H16" s="7"/>
      <c r="I16" s="7"/>
      <c r="J16" s="7"/>
      <c r="K16" s="7"/>
    </row>
    <row r="17" spans="1:11" x14ac:dyDescent="0.2">
      <c r="B17" s="1">
        <v>1.94</v>
      </c>
      <c r="C17" s="1">
        <v>5.7423999999999999</v>
      </c>
      <c r="E17" s="7"/>
      <c r="F17" s="7"/>
      <c r="G17" s="7"/>
      <c r="H17" s="7"/>
      <c r="I17" s="7"/>
      <c r="J17" s="7"/>
      <c r="K17" s="7"/>
    </row>
    <row r="18" spans="1:11" x14ac:dyDescent="0.2">
      <c r="B18" s="1">
        <v>1.19</v>
      </c>
      <c r="C18" s="1">
        <v>2.4752000000000001</v>
      </c>
      <c r="E18" s="7"/>
      <c r="F18" s="7"/>
      <c r="G18" s="7"/>
      <c r="H18" s="7"/>
      <c r="I18" s="7"/>
      <c r="J18" s="7"/>
      <c r="K18" s="7"/>
    </row>
    <row r="19" spans="1:11" x14ac:dyDescent="0.2">
      <c r="B19" s="1">
        <v>1.31</v>
      </c>
      <c r="C19" s="1">
        <v>26.2</v>
      </c>
      <c r="E19" s="7"/>
      <c r="F19" s="7"/>
      <c r="G19" s="7"/>
      <c r="H19" s="7"/>
      <c r="I19" s="7"/>
      <c r="J19" s="7"/>
      <c r="K19" s="7"/>
    </row>
    <row r="20" spans="1:11" x14ac:dyDescent="0.2">
      <c r="B20" s="1">
        <v>1.56</v>
      </c>
      <c r="C20" s="1">
        <v>4.5708000000000002</v>
      </c>
      <c r="E20" s="7"/>
      <c r="F20" s="7"/>
      <c r="G20" s="7"/>
      <c r="H20" s="7"/>
      <c r="I20" s="7"/>
      <c r="J20" s="7"/>
      <c r="K20" s="7"/>
    </row>
    <row r="21" spans="1:11" x14ac:dyDescent="0.2">
      <c r="B21" s="1">
        <v>1.1599999999999999</v>
      </c>
      <c r="C21" s="1">
        <v>2.8420000000000001</v>
      </c>
      <c r="E21" s="7"/>
      <c r="F21" s="7"/>
      <c r="G21" s="7"/>
      <c r="H21" s="7"/>
      <c r="I21" s="7"/>
      <c r="J21" s="7"/>
      <c r="K21" s="7"/>
    </row>
    <row r="22" spans="1:11" x14ac:dyDescent="0.2">
      <c r="B22" s="1">
        <v>1.22</v>
      </c>
      <c r="C22" s="1">
        <v>2.44</v>
      </c>
      <c r="E22" s="7"/>
      <c r="F22" s="7"/>
      <c r="G22" s="7"/>
      <c r="H22" s="7"/>
      <c r="I22" s="7"/>
      <c r="J22" s="7"/>
      <c r="K22" s="7"/>
    </row>
    <row r="23" spans="1:11" x14ac:dyDescent="0.2">
      <c r="B23" s="1">
        <v>1.72</v>
      </c>
      <c r="C23" s="1">
        <v>5.1255999999999995</v>
      </c>
      <c r="E23" s="7"/>
      <c r="F23" s="7"/>
      <c r="G23" s="7"/>
      <c r="H23" s="7"/>
      <c r="I23" s="7"/>
      <c r="J23" s="7"/>
      <c r="K23" s="7"/>
    </row>
    <row r="24" spans="1:11" x14ac:dyDescent="0.2">
      <c r="B24" s="1">
        <v>1.45</v>
      </c>
      <c r="C24" s="1">
        <v>4.3355000000000006</v>
      </c>
      <c r="E24" s="7"/>
      <c r="F24" s="7"/>
      <c r="G24" s="7"/>
      <c r="H24" s="7"/>
      <c r="I24" s="7"/>
      <c r="J24" s="7"/>
      <c r="K24" s="7"/>
    </row>
    <row r="25" spans="1:11" x14ac:dyDescent="0.2">
      <c r="B25" s="1">
        <v>1.43</v>
      </c>
      <c r="C25" s="1">
        <v>4.2470999999999997</v>
      </c>
      <c r="E25" s="7"/>
      <c r="F25" s="7"/>
      <c r="G25" s="7"/>
      <c r="H25" s="7"/>
      <c r="I25" s="7"/>
      <c r="J25" s="7"/>
      <c r="K25" s="7"/>
    </row>
    <row r="26" spans="1:11" x14ac:dyDescent="0.2">
      <c r="B26" s="1">
        <v>1.19</v>
      </c>
      <c r="C26" s="1">
        <v>3.5343</v>
      </c>
    </row>
    <row r="27" spans="1:11" x14ac:dyDescent="0.2">
      <c r="B27" s="1">
        <v>2</v>
      </c>
      <c r="C27" s="1">
        <v>5.46</v>
      </c>
    </row>
    <row r="28" spans="1:11" x14ac:dyDescent="0.2">
      <c r="B28" s="1">
        <v>1.6</v>
      </c>
      <c r="C28" s="1">
        <v>3.84</v>
      </c>
    </row>
    <row r="29" spans="1:11" x14ac:dyDescent="0.2">
      <c r="B29" s="1">
        <v>1.58</v>
      </c>
      <c r="C29" s="1">
        <v>3.8552</v>
      </c>
    </row>
    <row r="30" spans="1:11" x14ac:dyDescent="0.2">
      <c r="C30" s="14"/>
    </row>
    <row r="31" spans="1:11" x14ac:dyDescent="0.2">
      <c r="A31" s="1" t="s">
        <v>88</v>
      </c>
      <c r="B31" s="1" t="s">
        <v>68</v>
      </c>
    </row>
    <row r="32" spans="1:11" x14ac:dyDescent="0.2">
      <c r="B32" s="1" t="s">
        <v>92</v>
      </c>
    </row>
    <row r="33" spans="1:3" x14ac:dyDescent="0.2">
      <c r="B33" s="14"/>
    </row>
    <row r="34" spans="1:3" x14ac:dyDescent="0.2">
      <c r="A34" s="1" t="s">
        <v>90</v>
      </c>
      <c r="B34" s="1" t="s">
        <v>6</v>
      </c>
    </row>
    <row r="35" spans="1:3" x14ac:dyDescent="0.2">
      <c r="B35" s="1" t="s">
        <v>7</v>
      </c>
    </row>
    <row r="37" spans="1:3" x14ac:dyDescent="0.2">
      <c r="B37" s="1" t="s">
        <v>5</v>
      </c>
    </row>
    <row r="39" spans="1:3" x14ac:dyDescent="0.2">
      <c r="B39" s="1" t="s">
        <v>94</v>
      </c>
    </row>
    <row r="42" spans="1:3" x14ac:dyDescent="0.2">
      <c r="B42" s="21" t="s">
        <v>0</v>
      </c>
      <c r="C42" s="21" t="s">
        <v>1</v>
      </c>
    </row>
    <row r="43" spans="1:3" x14ac:dyDescent="0.2">
      <c r="B43" s="1">
        <v>1.01</v>
      </c>
      <c r="C43" s="1">
        <v>2.8481999999999998</v>
      </c>
    </row>
    <row r="44" spans="1:3" x14ac:dyDescent="0.2">
      <c r="B44" s="1">
        <v>1.48</v>
      </c>
      <c r="C44" s="1">
        <v>4.2772000000000006</v>
      </c>
    </row>
    <row r="45" spans="1:3" x14ac:dyDescent="0.2">
      <c r="B45" s="1">
        <v>1.8</v>
      </c>
      <c r="C45" s="1">
        <v>4.7880000000000003</v>
      </c>
    </row>
    <row r="46" spans="1:3" x14ac:dyDescent="0.2">
      <c r="B46" s="1">
        <v>1.81</v>
      </c>
      <c r="C46" s="1">
        <v>5.3757000000000001</v>
      </c>
    </row>
    <row r="47" spans="1:3" x14ac:dyDescent="0.2">
      <c r="B47" s="1">
        <v>1.07</v>
      </c>
      <c r="C47" s="1">
        <v>2.5251999999999999</v>
      </c>
    </row>
    <row r="48" spans="1:3" x14ac:dyDescent="0.2">
      <c r="B48" s="1">
        <v>1.53</v>
      </c>
      <c r="C48" s="1">
        <v>3.0906000000000002</v>
      </c>
    </row>
    <row r="49" spans="2:7" x14ac:dyDescent="0.2">
      <c r="B49" s="1">
        <v>1.46</v>
      </c>
      <c r="C49" s="1">
        <v>4.3361999999999998</v>
      </c>
    </row>
    <row r="50" spans="2:7" x14ac:dyDescent="0.2">
      <c r="B50" s="1">
        <v>1.38</v>
      </c>
      <c r="C50" s="1">
        <v>3.2015999999999996</v>
      </c>
    </row>
    <row r="51" spans="2:7" x14ac:dyDescent="0.2">
      <c r="B51" s="1">
        <v>1.77</v>
      </c>
      <c r="C51" s="1">
        <v>4.3541999999999996</v>
      </c>
    </row>
    <row r="52" spans="2:7" x14ac:dyDescent="0.2">
      <c r="B52" s="1">
        <v>1.88</v>
      </c>
      <c r="C52" s="1">
        <v>4.8691999999999993</v>
      </c>
    </row>
    <row r="53" spans="2:7" x14ac:dyDescent="0.2">
      <c r="B53" s="1">
        <v>1.32</v>
      </c>
      <c r="C53" s="1">
        <v>3.8676000000000004</v>
      </c>
    </row>
    <row r="54" spans="2:7" x14ac:dyDescent="0.2">
      <c r="B54" s="1">
        <v>1.75</v>
      </c>
      <c r="C54" s="1">
        <v>3.9375</v>
      </c>
    </row>
    <row r="55" spans="2:7" x14ac:dyDescent="0.2">
      <c r="B55" s="1">
        <v>1.94</v>
      </c>
      <c r="C55" s="1">
        <v>5.7423999999999999</v>
      </c>
      <c r="D55" s="8"/>
      <c r="E55" s="8"/>
      <c r="F55" s="15"/>
      <c r="G55" s="16"/>
    </row>
    <row r="56" spans="2:7" x14ac:dyDescent="0.2">
      <c r="B56" s="1">
        <v>1.19</v>
      </c>
      <c r="C56" s="1">
        <v>2.4752000000000001</v>
      </c>
      <c r="D56" s="8"/>
      <c r="E56" s="8"/>
      <c r="F56" s="15"/>
      <c r="G56" s="16"/>
    </row>
    <row r="57" spans="2:7" ht="15" x14ac:dyDescent="0.25">
      <c r="B57"/>
      <c r="C57"/>
      <c r="D57" s="8"/>
      <c r="E57" s="8"/>
      <c r="F57" s="15"/>
      <c r="G57" s="16"/>
    </row>
    <row r="58" spans="2:7" x14ac:dyDescent="0.2">
      <c r="B58" s="1">
        <v>1.56</v>
      </c>
      <c r="C58" s="1">
        <v>4.5708000000000002</v>
      </c>
      <c r="D58" s="8"/>
      <c r="E58" s="8"/>
      <c r="F58" s="15"/>
      <c r="G58" s="16"/>
    </row>
    <row r="59" spans="2:7" x14ac:dyDescent="0.2">
      <c r="B59" s="1">
        <v>1.1599999999999999</v>
      </c>
      <c r="C59" s="1">
        <v>2.8420000000000001</v>
      </c>
      <c r="D59" s="8"/>
      <c r="E59" s="8"/>
      <c r="F59" s="15"/>
      <c r="G59" s="16"/>
    </row>
    <row r="60" spans="2:7" x14ac:dyDescent="0.2">
      <c r="B60" s="1">
        <v>1.22</v>
      </c>
      <c r="C60" s="1">
        <v>2.44</v>
      </c>
      <c r="D60" s="8"/>
      <c r="E60" s="8"/>
      <c r="F60" s="15"/>
      <c r="G60" s="16"/>
    </row>
    <row r="61" spans="2:7" x14ac:dyDescent="0.2">
      <c r="B61" s="1">
        <v>1.72</v>
      </c>
      <c r="C61" s="1">
        <v>5.1255999999999995</v>
      </c>
      <c r="D61" s="8"/>
      <c r="E61" s="8"/>
      <c r="F61" s="15"/>
      <c r="G61" s="16"/>
    </row>
    <row r="62" spans="2:7" x14ac:dyDescent="0.2">
      <c r="B62" s="1">
        <v>1.45</v>
      </c>
      <c r="C62" s="1">
        <v>4.3355000000000006</v>
      </c>
      <c r="D62" s="8"/>
      <c r="E62" s="8"/>
      <c r="F62" s="15"/>
      <c r="G62" s="16"/>
    </row>
    <row r="63" spans="2:7" x14ac:dyDescent="0.2">
      <c r="B63" s="1">
        <v>1.43</v>
      </c>
      <c r="C63" s="1">
        <v>4.2470999999999997</v>
      </c>
      <c r="E63" s="8"/>
      <c r="F63" s="15"/>
      <c r="G63" s="16"/>
    </row>
    <row r="64" spans="2:7" x14ac:dyDescent="0.2">
      <c r="B64" s="1">
        <v>1.19</v>
      </c>
      <c r="C64" s="1">
        <v>3.5343</v>
      </c>
      <c r="E64" s="8"/>
      <c r="F64" s="15"/>
      <c r="G64" s="16"/>
    </row>
    <row r="65" spans="1:19" x14ac:dyDescent="0.2">
      <c r="B65" s="1">
        <v>2</v>
      </c>
      <c r="C65" s="1">
        <v>5.46</v>
      </c>
      <c r="E65" s="8"/>
      <c r="F65" s="15"/>
      <c r="G65" s="16"/>
    </row>
    <row r="66" spans="1:19" x14ac:dyDescent="0.2">
      <c r="B66" s="1">
        <v>1.6</v>
      </c>
      <c r="C66" s="1">
        <v>3.84</v>
      </c>
      <c r="E66" s="8"/>
      <c r="F66" s="15"/>
      <c r="G66" s="16"/>
    </row>
    <row r="67" spans="1:19" x14ac:dyDescent="0.2">
      <c r="B67" s="1">
        <v>1.58</v>
      </c>
      <c r="C67" s="1">
        <v>3.8552</v>
      </c>
      <c r="E67" s="8"/>
      <c r="F67" s="15"/>
      <c r="G67" s="16"/>
    </row>
    <row r="68" spans="1:19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4.25" x14ac:dyDescent="0.2">
      <c r="B69" s="1" t="s">
        <v>55</v>
      </c>
      <c r="C69" s="8"/>
      <c r="D69" s="8"/>
      <c r="E69" s="15"/>
      <c r="F69" s="16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x14ac:dyDescent="0.2">
      <c r="A70" s="1" t="s">
        <v>91</v>
      </c>
      <c r="B70" s="13"/>
      <c r="C70" s="17"/>
      <c r="D70" s="8"/>
      <c r="E70" s="18"/>
      <c r="F70" s="19"/>
      <c r="G70" s="20"/>
      <c r="H70" s="18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</row>
    <row r="80" spans="1:19" x14ac:dyDescent="0.2">
      <c r="C80" s="2"/>
      <c r="D80" s="2"/>
      <c r="E80" s="2"/>
      <c r="F80" s="2"/>
      <c r="G80" s="2"/>
      <c r="H80" s="2"/>
    </row>
  </sheetData>
  <sheetProtection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HW11</vt:lpstr>
      <vt:lpstr>Chi Square</vt:lpstr>
      <vt:lpstr>Pivot Table Data</vt:lpstr>
      <vt:lpstr>ANOVA</vt:lpstr>
      <vt:lpstr>Regression</vt:lpstr>
      <vt:lpstr>Cleaning Data with Outlier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2015-06-05T18:17:20Z</dcterms:created>
  <dcterms:modified xsi:type="dcterms:W3CDTF">2020-03-05T18:33:21Z</dcterms:modified>
  <cp:category/>
</cp:coreProperties>
</file>