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fnan/Library/Mobile Documents/com~apple~CloudDocs/Desktop/الرسالة/"/>
    </mc:Choice>
  </mc:AlternateContent>
  <xr:revisionPtr revIDLastSave="0" documentId="13_ncr:1_{CB8B77A6-065D-9449-8B60-FC39B0EC3E03}" xr6:coauthVersionLast="45" xr6:coauthVersionMax="45" xr10:uidLastSave="{00000000-0000-0000-0000-000000000000}"/>
  <bookViews>
    <workbookView xWindow="0" yWindow="460" windowWidth="28800" windowHeight="16420" xr2:uid="{BD46C9CC-36C5-714F-AF89-BFC19243C2B5}"/>
  </bookViews>
  <sheets>
    <sheet name="data" sheetId="1" r:id="rId1"/>
    <sheet name="chart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7" i="1" l="1"/>
  <c r="T47" i="1"/>
  <c r="S47" i="1"/>
  <c r="R47" i="1"/>
  <c r="Q47" i="1"/>
  <c r="L50" i="1"/>
  <c r="K50" i="1"/>
  <c r="V46" i="1"/>
  <c r="M49" i="1"/>
  <c r="V45" i="1"/>
  <c r="M48" i="1"/>
  <c r="V44" i="1"/>
  <c r="M47" i="1"/>
  <c r="V43" i="1"/>
  <c r="M46" i="1"/>
  <c r="V42" i="1"/>
  <c r="M45" i="1"/>
  <c r="V41" i="1"/>
  <c r="M44" i="1"/>
  <c r="V40" i="1"/>
  <c r="M43" i="1"/>
  <c r="V39" i="1"/>
  <c r="M42" i="1"/>
  <c r="V38" i="1"/>
  <c r="M41" i="1"/>
  <c r="V37" i="1"/>
  <c r="M40" i="1"/>
  <c r="V36" i="1"/>
  <c r="V47" i="1" s="1"/>
  <c r="S48" i="1" s="1"/>
  <c r="M39" i="1"/>
  <c r="V35" i="1"/>
  <c r="M38" i="1"/>
  <c r="M50" i="1" l="1"/>
  <c r="L51" i="1" s="1"/>
  <c r="R48" i="1"/>
  <c r="T48" i="1"/>
  <c r="Q48" i="1"/>
  <c r="U48" i="1"/>
  <c r="K51" i="1" l="1"/>
  <c r="M51" i="1" s="1"/>
  <c r="V48" i="1"/>
</calcChain>
</file>

<file path=xl/sharedStrings.xml><?xml version="1.0" encoding="utf-8"?>
<sst xmlns="http://schemas.openxmlformats.org/spreadsheetml/2006/main" count="202" uniqueCount="79">
  <si>
    <t>Non-Saudi TB cases 2018 by month and region</t>
  </si>
  <si>
    <t>Januery</t>
  </si>
  <si>
    <t>Februrey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</si>
  <si>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</si>
  <si>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</si>
  <si>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</si>
  <si>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</si>
  <si>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</si>
  <si>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</si>
  <si>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</si>
  <si>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</si>
  <si>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</si>
  <si>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</si>
  <si>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Region</t>
  </si>
  <si>
    <t>total</t>
  </si>
  <si>
    <t>Riyadh</t>
  </si>
  <si>
    <t>Makkah</t>
  </si>
  <si>
    <t>Jeddah</t>
  </si>
  <si>
    <t>Taif</t>
  </si>
  <si>
    <t>Maedinah</t>
  </si>
  <si>
    <t>Qasim</t>
  </si>
  <si>
    <t>Eastern</t>
  </si>
  <si>
    <t>Alahsa</t>
  </si>
  <si>
    <t>hafr albatin</t>
  </si>
  <si>
    <t>Aseer</t>
  </si>
  <si>
    <t>Bishah</t>
  </si>
  <si>
    <t>Tabouk</t>
  </si>
  <si>
    <t>Hail</t>
  </si>
  <si>
    <t>Northen</t>
  </si>
  <si>
    <t>Jazan</t>
  </si>
  <si>
    <t>Najran</t>
  </si>
  <si>
    <t>Al-bahah</t>
  </si>
  <si>
    <t>Al-jouf</t>
  </si>
  <si>
    <t>Qurayyat</t>
  </si>
  <si>
    <t>Qunfudah</t>
  </si>
  <si>
    <t>Total</t>
  </si>
  <si>
    <t xml:space="preserve">Saudi </t>
  </si>
  <si>
    <t>Non-Saudi</t>
  </si>
  <si>
    <t>Madinah</t>
  </si>
  <si>
    <t>Distribution of TB cases according to Age Groups</t>
  </si>
  <si>
    <t>Male</t>
  </si>
  <si>
    <t>Female</t>
  </si>
  <si>
    <t>0-4</t>
  </si>
  <si>
    <t>5_ 14</t>
  </si>
  <si>
    <t>15-29</t>
  </si>
  <si>
    <t>30-59</t>
  </si>
  <si>
    <t>60 and above</t>
  </si>
  <si>
    <t>January</t>
  </si>
  <si>
    <t>February</t>
  </si>
  <si>
    <t>%</t>
  </si>
  <si>
    <t>Month</t>
  </si>
  <si>
    <t>Age group</t>
  </si>
  <si>
    <t>Saudi</t>
  </si>
  <si>
    <t>TOTAL</t>
  </si>
  <si>
    <t>POPULATION BY NATIONALITY IN HEALTH REGIONS(2018)</t>
  </si>
  <si>
    <t>SAUDI</t>
  </si>
  <si>
    <t>NON-SAUDI</t>
  </si>
  <si>
    <t>DEMOGRAPHIC INDICATORS</t>
  </si>
  <si>
    <t>YEAR</t>
  </si>
  <si>
    <t>INDICATORS</t>
  </si>
  <si>
    <t>TOTAL ESTIMATED POPULATION SIZE</t>
  </si>
  <si>
    <t>SAUDI POPULATION MALE</t>
  </si>
  <si>
    <t>SAUDI POPULATION FEMALE</t>
  </si>
  <si>
    <t>NON-SAUDI POPULATION MALE</t>
  </si>
  <si>
    <t>NON-SAUDI POPULATION FEMALE</t>
  </si>
  <si>
    <t>Incidence Rate of TB cases among Saudi and Non-Saudi Residents by Region, 2018</t>
  </si>
  <si>
    <t>Distribution of TB cases among Non-Saudi Residents according to Gender, 2018</t>
  </si>
  <si>
    <t>Incidence Rate of TB cases among Non-Saudi Residents By Region, 2018</t>
  </si>
  <si>
    <t>X-values</t>
  </si>
  <si>
    <t>Y-values</t>
  </si>
  <si>
    <t>Incidence Rate of TB cases among Saudi and Non-Saudi Residents by Months
, 2018</t>
  </si>
  <si>
    <t>Distribution of TB cases among Non-Saudi Residents according to Months, 2018</t>
  </si>
  <si>
    <t>Saudi total</t>
  </si>
  <si>
    <t>Saudi IR</t>
  </si>
  <si>
    <t>Non-Saudi IR</t>
  </si>
  <si>
    <t>Non-Saudi total</t>
  </si>
  <si>
    <t xml:space="preserve"> Non- Saudi IR </t>
  </si>
  <si>
    <t>Non-Saudi Total</t>
  </si>
  <si>
    <t>TOTAL 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</si>
</sst>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ill="1"/>
    <xf numFmtId="2" fontId="0" fillId="0" borderId="0" xfId="0" applyNumberFormat="1"/>
    <xf numFmtId="0" fontId="0" fillId="0" borderId="0" xfId="0" applyAlignment="1">
      <alignment horizontal="center"/>
    </xf>
    <xf numFmtId="16" fontId="0" fillId="0" borderId="0" xfId="0" applyNumberFormat="1"/>
    <xf numFmtId="16" fontId="0" fillId="0" borderId="0" xfId="0" applyNumberFormat="1" applyAlignment="1">
      <alignment horizontal="center"/>
    </xf>
    <xf numFmtId="0" fontId="0" fillId="5" borderId="0" xfId="0" applyFill="1"/>
    <xf numFmtId="2" fontId="0" fillId="5" borderId="0" xfId="0" applyNumberFormat="1" applyFill="1"/>
    <xf numFmtId="0" fontId="0" fillId="0" borderId="0" xfId="0" applyAlignme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6" borderId="0" xfId="0" applyFill="1"/>
    <xf numFmtId="2" fontId="0" fillId="6" borderId="0" xfId="0" applyNumberFormat="1" applyFill="1"/>
    <xf numFmtId="0" fontId="0" fillId="4" borderId="0" xfId="0" applyFill="1"/>
    <xf numFmtId="0" fontId="1" fillId="2" borderId="0" xfId="0" applyFont="1" applyFill="1"/>
    <xf numFmtId="0" fontId="0" fillId="7" borderId="0" xfId="0" applyFill="1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Distribution of TB cases among Non-Saudi Residents according to Gender, 2018</a:t>
            </a:r>
            <a:endParaRPr lang="en-US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[1]Sheet3!$AG$2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[1]Sheet3!$AF$3:$AF$14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[1]Sheet3!$AG$3:$AG$14</c:f>
              <c:numCache>
                <c:formatCode>General</c:formatCode>
                <c:ptCount val="12"/>
                <c:pt idx="0">
                  <c:v>102</c:v>
                </c:pt>
                <c:pt idx="1">
                  <c:v>72</c:v>
                </c:pt>
                <c:pt idx="2">
                  <c:v>124</c:v>
                </c:pt>
                <c:pt idx="3">
                  <c:v>120</c:v>
                </c:pt>
                <c:pt idx="4">
                  <c:v>92</c:v>
                </c:pt>
                <c:pt idx="5">
                  <c:v>67</c:v>
                </c:pt>
                <c:pt idx="6">
                  <c:v>111</c:v>
                </c:pt>
                <c:pt idx="7">
                  <c:v>95</c:v>
                </c:pt>
                <c:pt idx="8">
                  <c:v>99</c:v>
                </c:pt>
                <c:pt idx="9">
                  <c:v>135</c:v>
                </c:pt>
                <c:pt idx="10">
                  <c:v>108</c:v>
                </c:pt>
                <c:pt idx="11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A2-654B-9C6F-E416663BC7BD}"/>
            </c:ext>
          </c:extLst>
        </c:ser>
        <c:ser>
          <c:idx val="1"/>
          <c:order val="1"/>
          <c:tx>
            <c:strRef>
              <c:f>[1]Sheet3!$AH$2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[1]Sheet3!$AF$3:$AF$14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[1]Sheet3!$AH$3:$AH$14</c:f>
              <c:numCache>
                <c:formatCode>General</c:formatCode>
                <c:ptCount val="12"/>
                <c:pt idx="0">
                  <c:v>38</c:v>
                </c:pt>
                <c:pt idx="1">
                  <c:v>50</c:v>
                </c:pt>
                <c:pt idx="2">
                  <c:v>62</c:v>
                </c:pt>
                <c:pt idx="3">
                  <c:v>48</c:v>
                </c:pt>
                <c:pt idx="4">
                  <c:v>37</c:v>
                </c:pt>
                <c:pt idx="5">
                  <c:v>26</c:v>
                </c:pt>
                <c:pt idx="6">
                  <c:v>29</c:v>
                </c:pt>
                <c:pt idx="7">
                  <c:v>41</c:v>
                </c:pt>
                <c:pt idx="8">
                  <c:v>57</c:v>
                </c:pt>
                <c:pt idx="9">
                  <c:v>63</c:v>
                </c:pt>
                <c:pt idx="10">
                  <c:v>44</c:v>
                </c:pt>
                <c:pt idx="11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A2-654B-9C6F-E416663BC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5677072"/>
        <c:axId val="763036080"/>
      </c:lineChart>
      <c:catAx>
        <c:axId val="79567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036080"/>
        <c:crosses val="autoZero"/>
        <c:auto val="1"/>
        <c:lblAlgn val="ctr"/>
        <c:lblOffset val="100"/>
        <c:noMultiLvlLbl val="0"/>
      </c:catAx>
      <c:valAx>
        <c:axId val="7630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77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Distribution of TB cases among Non-Saudi Residents according to Age Groups, 2018</a:t>
            </a:r>
            <a:endParaRPr lang="en-US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[1]Sheet3!$AV$19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[1]Sheet3!$AU$20:$AU$24</c:f>
              <c:strCache>
                <c:ptCount val="5"/>
                <c:pt idx="0">
                  <c:v>0-4</c:v>
                </c:pt>
                <c:pt idx="1">
                  <c:v>5_ 14</c:v>
                </c:pt>
                <c:pt idx="2">
                  <c:v>15-29</c:v>
                </c:pt>
                <c:pt idx="3">
                  <c:v>30-59</c:v>
                </c:pt>
                <c:pt idx="4">
                  <c:v>60 and above</c:v>
                </c:pt>
              </c:strCache>
            </c:strRef>
          </c:cat>
          <c:val>
            <c:numRef>
              <c:f>[1]Sheet3!$AV$20:$AV$24</c:f>
              <c:numCache>
                <c:formatCode>General</c:formatCode>
                <c:ptCount val="5"/>
                <c:pt idx="0">
                  <c:v>32</c:v>
                </c:pt>
                <c:pt idx="1">
                  <c:v>9</c:v>
                </c:pt>
                <c:pt idx="2">
                  <c:v>642</c:v>
                </c:pt>
                <c:pt idx="3">
                  <c:v>949</c:v>
                </c:pt>
                <c:pt idx="4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3-0949-869A-AC9F1D9E8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7607072"/>
        <c:axId val="119847872"/>
      </c:barChart>
      <c:catAx>
        <c:axId val="72760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47872"/>
        <c:crosses val="autoZero"/>
        <c:auto val="1"/>
        <c:lblAlgn val="ctr"/>
        <c:lblOffset val="100"/>
        <c:noMultiLvlLbl val="0"/>
      </c:catAx>
      <c:valAx>
        <c:axId val="11984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60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Distribution of TB cases among Non-Saudi Residents according to Months, 2018</a:t>
            </a:r>
            <a:endParaRPr lang="en-US" sz="12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kumimoji="0" lang="en-US" sz="1200" b="1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[1]Sheet3!$AR$20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[1]Sheet3!$AQ$21:$AQ$32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[1]Sheet3!$AR$21:$AR$32</c:f>
              <c:numCache>
                <c:formatCode>General</c:formatCode>
                <c:ptCount val="12"/>
                <c:pt idx="0">
                  <c:v>140</c:v>
                </c:pt>
                <c:pt idx="1">
                  <c:v>122</c:v>
                </c:pt>
                <c:pt idx="2">
                  <c:v>186</c:v>
                </c:pt>
                <c:pt idx="3">
                  <c:v>168</c:v>
                </c:pt>
                <c:pt idx="4">
                  <c:v>129</c:v>
                </c:pt>
                <c:pt idx="5">
                  <c:v>93</c:v>
                </c:pt>
                <c:pt idx="6">
                  <c:v>140</c:v>
                </c:pt>
                <c:pt idx="7">
                  <c:v>136</c:v>
                </c:pt>
                <c:pt idx="8">
                  <c:v>156</c:v>
                </c:pt>
                <c:pt idx="9">
                  <c:v>198</c:v>
                </c:pt>
                <c:pt idx="10">
                  <c:v>152</c:v>
                </c:pt>
                <c:pt idx="1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F6-9540-AC8B-C2F18456B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4622656"/>
        <c:axId val="83402480"/>
      </c:barChart>
      <c:catAx>
        <c:axId val="72462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02480"/>
        <c:crosses val="autoZero"/>
        <c:auto val="1"/>
        <c:lblAlgn val="ctr"/>
        <c:lblOffset val="100"/>
        <c:noMultiLvlLbl val="0"/>
      </c:catAx>
      <c:valAx>
        <c:axId val="8340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62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Incidence Rate of TB cases among Non-Saudi Residents By Region, 2018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[1]Sheet3!$T$25:$T$44</c:f>
              <c:strCache>
                <c:ptCount val="20"/>
                <c:pt idx="0">
                  <c:v>Riyadh</c:v>
                </c:pt>
                <c:pt idx="1">
                  <c:v>Makkah</c:v>
                </c:pt>
                <c:pt idx="2">
                  <c:v>Jeddah</c:v>
                </c:pt>
                <c:pt idx="3">
                  <c:v>Taif</c:v>
                </c:pt>
                <c:pt idx="4">
                  <c:v>Madinah</c:v>
                </c:pt>
                <c:pt idx="5">
                  <c:v>Qasim</c:v>
                </c:pt>
                <c:pt idx="6">
                  <c:v>Eastern</c:v>
                </c:pt>
                <c:pt idx="7">
                  <c:v>Alahsa</c:v>
                </c:pt>
                <c:pt idx="8">
                  <c:v>hafr albatin</c:v>
                </c:pt>
                <c:pt idx="9">
                  <c:v>Aseer</c:v>
                </c:pt>
                <c:pt idx="10">
                  <c:v>Bishah</c:v>
                </c:pt>
                <c:pt idx="11">
                  <c:v>Tabouk</c:v>
                </c:pt>
                <c:pt idx="12">
                  <c:v>Hail</c:v>
                </c:pt>
                <c:pt idx="13">
                  <c:v>Northen</c:v>
                </c:pt>
                <c:pt idx="14">
                  <c:v>Jazan</c:v>
                </c:pt>
                <c:pt idx="15">
                  <c:v>Najran</c:v>
                </c:pt>
                <c:pt idx="16">
                  <c:v>Al-bahah</c:v>
                </c:pt>
                <c:pt idx="17">
                  <c:v>Al-jouf</c:v>
                </c:pt>
                <c:pt idx="18">
                  <c:v>Qurayyat</c:v>
                </c:pt>
                <c:pt idx="19">
                  <c:v>Qunfudah</c:v>
                </c:pt>
              </c:strCache>
            </c:strRef>
          </c:cat>
          <c:val>
            <c:numRef>
              <c:f>[1]Sheet3!$U$25:$U$44</c:f>
              <c:numCache>
                <c:formatCode>0</c:formatCode>
                <c:ptCount val="20"/>
                <c:pt idx="0">
                  <c:v>11.332056228583763</c:v>
                </c:pt>
                <c:pt idx="1">
                  <c:v>10.548603968827173</c:v>
                </c:pt>
                <c:pt idx="2">
                  <c:v>19.617455859786581</c:v>
                </c:pt>
                <c:pt idx="3">
                  <c:v>24.076995697821033</c:v>
                </c:pt>
                <c:pt idx="4">
                  <c:v>3.6819412209824942</c:v>
                </c:pt>
                <c:pt idx="5">
                  <c:v>5.3516001284384034</c:v>
                </c:pt>
                <c:pt idx="6">
                  <c:v>11.710202288547698</c:v>
                </c:pt>
                <c:pt idx="7">
                  <c:v>6.5394120036070023</c:v>
                </c:pt>
                <c:pt idx="8">
                  <c:v>16.126431220770844</c:v>
                </c:pt>
                <c:pt idx="9">
                  <c:v>9.8704503392967311</c:v>
                </c:pt>
                <c:pt idx="10">
                  <c:v>17.174866564498231</c:v>
                </c:pt>
                <c:pt idx="11">
                  <c:v>5.1251563172676766</c:v>
                </c:pt>
                <c:pt idx="12">
                  <c:v>7.1230567410828236</c:v>
                </c:pt>
                <c:pt idx="13">
                  <c:v>7.5155948593331159</c:v>
                </c:pt>
                <c:pt idx="14">
                  <c:v>55.45099251944783</c:v>
                </c:pt>
                <c:pt idx="15">
                  <c:v>11.993283761093787</c:v>
                </c:pt>
                <c:pt idx="16">
                  <c:v>11.267605633802818</c:v>
                </c:pt>
                <c:pt idx="17">
                  <c:v>5.2823411335904069</c:v>
                </c:pt>
                <c:pt idx="18">
                  <c:v>25.368477130317867</c:v>
                </c:pt>
                <c:pt idx="19">
                  <c:v>16.008644668120784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1E-8849-9A19-3FDEF3B74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040992"/>
        <c:axId val="52226016"/>
      </c:barChart>
      <c:catAx>
        <c:axId val="790040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The Regions</a:t>
                </a:r>
              </a:p>
            </c:rich>
          </c:tx>
          <c:layout>
            <c:manualLayout>
              <c:xMode val="edge"/>
              <c:yMode val="edge"/>
              <c:x val="0.43638312481607977"/>
              <c:y val="0.921614243657825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26016"/>
        <c:crosses val="autoZero"/>
        <c:auto val="1"/>
        <c:lblAlgn val="ctr"/>
        <c:lblOffset val="100"/>
        <c:noMultiLvlLbl val="0"/>
      </c:catAx>
      <c:valAx>
        <c:axId val="5222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Incidence Rate Per 100000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04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Incidence Rate of TB cases among Saudi and Non-Saudi Residents by Region,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[1]Sheet3!$X$2</c:f>
              <c:strCache>
                <c:ptCount val="1"/>
                <c:pt idx="0">
                  <c:v>Saudi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[1]Sheet3!$W$3:$W$22</c:f>
              <c:strCache>
                <c:ptCount val="20"/>
                <c:pt idx="0">
                  <c:v>Riyadh</c:v>
                </c:pt>
                <c:pt idx="1">
                  <c:v>Makkah</c:v>
                </c:pt>
                <c:pt idx="2">
                  <c:v>Jeddah</c:v>
                </c:pt>
                <c:pt idx="3">
                  <c:v>Taif</c:v>
                </c:pt>
                <c:pt idx="4">
                  <c:v>Madinah</c:v>
                </c:pt>
                <c:pt idx="5">
                  <c:v>Qasim</c:v>
                </c:pt>
                <c:pt idx="6">
                  <c:v>Eastern</c:v>
                </c:pt>
                <c:pt idx="7">
                  <c:v>Alahsa</c:v>
                </c:pt>
                <c:pt idx="8">
                  <c:v>hafr albatin</c:v>
                </c:pt>
                <c:pt idx="9">
                  <c:v>Aseer</c:v>
                </c:pt>
                <c:pt idx="10">
                  <c:v>Bishah</c:v>
                </c:pt>
                <c:pt idx="11">
                  <c:v>Tabouk</c:v>
                </c:pt>
                <c:pt idx="12">
                  <c:v>Hail</c:v>
                </c:pt>
                <c:pt idx="13">
                  <c:v>Northen</c:v>
                </c:pt>
                <c:pt idx="14">
                  <c:v>Jazan</c:v>
                </c:pt>
                <c:pt idx="15">
                  <c:v>Najran</c:v>
                </c:pt>
                <c:pt idx="16">
                  <c:v>Al-bahah</c:v>
                </c:pt>
                <c:pt idx="17">
                  <c:v>Al-jouf</c:v>
                </c:pt>
                <c:pt idx="18">
                  <c:v>Qurayyat</c:v>
                </c:pt>
                <c:pt idx="19">
                  <c:v>Qunfudah</c:v>
                </c:pt>
              </c:strCache>
            </c:strRef>
          </c:cat>
          <c:val>
            <c:numRef>
              <c:f>[1]Sheet3!$X$3:$X$22</c:f>
              <c:numCache>
                <c:formatCode>0.00</c:formatCode>
                <c:ptCount val="20"/>
                <c:pt idx="0">
                  <c:v>6.3072637317991145</c:v>
                </c:pt>
                <c:pt idx="1">
                  <c:v>7.3469381016337438</c:v>
                </c:pt>
                <c:pt idx="2">
                  <c:v>17.842961950716312</c:v>
                </c:pt>
                <c:pt idx="3">
                  <c:v>5.5104063039048112</c:v>
                </c:pt>
                <c:pt idx="4">
                  <c:v>1.7136614518996653</c:v>
                </c:pt>
                <c:pt idx="5">
                  <c:v>1.8520052830887548</c:v>
                </c:pt>
                <c:pt idx="6">
                  <c:v>5.9733237760152917</c:v>
                </c:pt>
                <c:pt idx="7">
                  <c:v>1.3508346079670146</c:v>
                </c:pt>
                <c:pt idx="8">
                  <c:v>3.6268880742340293</c:v>
                </c:pt>
                <c:pt idx="9">
                  <c:v>2.1946187947153581</c:v>
                </c:pt>
                <c:pt idx="10">
                  <c:v>3.7201919619052339</c:v>
                </c:pt>
                <c:pt idx="11">
                  <c:v>1.0878566640059506</c:v>
                </c:pt>
                <c:pt idx="12">
                  <c:v>1.0957823337972143</c:v>
                </c:pt>
                <c:pt idx="13">
                  <c:v>1.6921848136566084</c:v>
                </c:pt>
                <c:pt idx="14">
                  <c:v>11.883899188720388</c:v>
                </c:pt>
                <c:pt idx="15">
                  <c:v>3.59049506194726</c:v>
                </c:pt>
                <c:pt idx="16">
                  <c:v>1.7972543089172057</c:v>
                </c:pt>
                <c:pt idx="17">
                  <c:v>1.5820344171587455</c:v>
                </c:pt>
                <c:pt idx="18">
                  <c:v>5.2307508369201345</c:v>
                </c:pt>
                <c:pt idx="19">
                  <c:v>2.9951665499799698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11-904F-A3FF-46F67849ED86}"/>
            </c:ext>
          </c:extLst>
        </c:ser>
        <c:ser>
          <c:idx val="1"/>
          <c:order val="1"/>
          <c:tx>
            <c:strRef>
              <c:f>[1]Sheet3!$Y$2</c:f>
              <c:strCache>
                <c:ptCount val="1"/>
                <c:pt idx="0">
                  <c:v>Non-Saudi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[1]Sheet3!$W$3:$W$22</c:f>
              <c:strCache>
                <c:ptCount val="20"/>
                <c:pt idx="0">
                  <c:v>Riyadh</c:v>
                </c:pt>
                <c:pt idx="1">
                  <c:v>Makkah</c:v>
                </c:pt>
                <c:pt idx="2">
                  <c:v>Jeddah</c:v>
                </c:pt>
                <c:pt idx="3">
                  <c:v>Taif</c:v>
                </c:pt>
                <c:pt idx="4">
                  <c:v>Madinah</c:v>
                </c:pt>
                <c:pt idx="5">
                  <c:v>Qasim</c:v>
                </c:pt>
                <c:pt idx="6">
                  <c:v>Eastern</c:v>
                </c:pt>
                <c:pt idx="7">
                  <c:v>Alahsa</c:v>
                </c:pt>
                <c:pt idx="8">
                  <c:v>hafr albatin</c:v>
                </c:pt>
                <c:pt idx="9">
                  <c:v>Aseer</c:v>
                </c:pt>
                <c:pt idx="10">
                  <c:v>Bishah</c:v>
                </c:pt>
                <c:pt idx="11">
                  <c:v>Tabouk</c:v>
                </c:pt>
                <c:pt idx="12">
                  <c:v>Hail</c:v>
                </c:pt>
                <c:pt idx="13">
                  <c:v>Northen</c:v>
                </c:pt>
                <c:pt idx="14">
                  <c:v>Jazan</c:v>
                </c:pt>
                <c:pt idx="15">
                  <c:v>Najran</c:v>
                </c:pt>
                <c:pt idx="16">
                  <c:v>Al-bahah</c:v>
                </c:pt>
                <c:pt idx="17">
                  <c:v>Al-jouf</c:v>
                </c:pt>
                <c:pt idx="18">
                  <c:v>Qurayyat</c:v>
                </c:pt>
                <c:pt idx="19">
                  <c:v>Qunfudah</c:v>
                </c:pt>
              </c:strCache>
            </c:strRef>
          </c:cat>
          <c:val>
            <c:numRef>
              <c:f>[1]Sheet3!$Y$3:$Y$22</c:f>
              <c:numCache>
                <c:formatCode>0.00</c:formatCode>
                <c:ptCount val="20"/>
                <c:pt idx="0">
                  <c:v>11.332056228583763</c:v>
                </c:pt>
                <c:pt idx="1">
                  <c:v>10.548603968827173</c:v>
                </c:pt>
                <c:pt idx="2">
                  <c:v>19.617455859786581</c:v>
                </c:pt>
                <c:pt idx="3">
                  <c:v>24.076995697821033</c:v>
                </c:pt>
                <c:pt idx="4">
                  <c:v>3.6819412209824942</c:v>
                </c:pt>
                <c:pt idx="5">
                  <c:v>5.3516001284384034</c:v>
                </c:pt>
                <c:pt idx="6">
                  <c:v>11.710202288547698</c:v>
                </c:pt>
                <c:pt idx="7">
                  <c:v>6.5394120036070023</c:v>
                </c:pt>
                <c:pt idx="8">
                  <c:v>16.126431220770844</c:v>
                </c:pt>
                <c:pt idx="9">
                  <c:v>9.8704503392967311</c:v>
                </c:pt>
                <c:pt idx="10">
                  <c:v>17.174866564498231</c:v>
                </c:pt>
                <c:pt idx="11">
                  <c:v>5.1251563172676766</c:v>
                </c:pt>
                <c:pt idx="12">
                  <c:v>7.1230567410828236</c:v>
                </c:pt>
                <c:pt idx="13">
                  <c:v>7.5155948593331159</c:v>
                </c:pt>
                <c:pt idx="14">
                  <c:v>55.45099251944783</c:v>
                </c:pt>
                <c:pt idx="15">
                  <c:v>11.993283761093787</c:v>
                </c:pt>
                <c:pt idx="16">
                  <c:v>11.267605633802818</c:v>
                </c:pt>
                <c:pt idx="17">
                  <c:v>5.2823411335904069</c:v>
                </c:pt>
                <c:pt idx="18">
                  <c:v>25.368477130317867</c:v>
                </c:pt>
                <c:pt idx="19">
                  <c:v>16.008644668120784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11-904F-A3FF-46F67849ED86}"/>
            </c:ext>
          </c:extLst>
        </c:ser>
        <c:ser>
          <c:idx val="2"/>
          <c:order val="2"/>
          <c:tx>
            <c:strRef>
              <c:f>[1]Sheet3!$Z$2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[1]Sheet3!$W$3:$W$22</c:f>
              <c:strCache>
                <c:ptCount val="20"/>
                <c:pt idx="0">
                  <c:v>Riyadh</c:v>
                </c:pt>
                <c:pt idx="1">
                  <c:v>Makkah</c:v>
                </c:pt>
                <c:pt idx="2">
                  <c:v>Jeddah</c:v>
                </c:pt>
                <c:pt idx="3">
                  <c:v>Taif</c:v>
                </c:pt>
                <c:pt idx="4">
                  <c:v>Madinah</c:v>
                </c:pt>
                <c:pt idx="5">
                  <c:v>Qasim</c:v>
                </c:pt>
                <c:pt idx="6">
                  <c:v>Eastern</c:v>
                </c:pt>
                <c:pt idx="7">
                  <c:v>Alahsa</c:v>
                </c:pt>
                <c:pt idx="8">
                  <c:v>hafr albatin</c:v>
                </c:pt>
                <c:pt idx="9">
                  <c:v>Aseer</c:v>
                </c:pt>
                <c:pt idx="10">
                  <c:v>Bishah</c:v>
                </c:pt>
                <c:pt idx="11">
                  <c:v>Tabouk</c:v>
                </c:pt>
                <c:pt idx="12">
                  <c:v>Hail</c:v>
                </c:pt>
                <c:pt idx="13">
                  <c:v>Northen</c:v>
                </c:pt>
                <c:pt idx="14">
                  <c:v>Jazan</c:v>
                </c:pt>
                <c:pt idx="15">
                  <c:v>Najran</c:v>
                </c:pt>
                <c:pt idx="16">
                  <c:v>Al-bahah</c:v>
                </c:pt>
                <c:pt idx="17">
                  <c:v>Al-jouf</c:v>
                </c:pt>
                <c:pt idx="18">
                  <c:v>Qurayyat</c:v>
                </c:pt>
                <c:pt idx="19">
                  <c:v>Qunfudah</c:v>
                </c:pt>
              </c:strCache>
            </c:strRef>
          </c:cat>
          <c:val>
            <c:numRef>
              <c:f>[1]Sheet3!$Z$3:$Z$22</c:f>
              <c:numCache>
                <c:formatCode>0.00</c:formatCode>
                <c:ptCount val="20"/>
                <c:pt idx="0">
                  <c:v>8.5120327468199442</c:v>
                </c:pt>
                <c:pt idx="1">
                  <c:v>8.9237085759772086</c:v>
                </c:pt>
                <c:pt idx="2">
                  <c:v>18.835227832845533</c:v>
                </c:pt>
                <c:pt idx="3">
                  <c:v>9.9105572210797543</c:v>
                </c:pt>
                <c:pt idx="4">
                  <c:v>2.4221507053028648</c:v>
                </c:pt>
                <c:pt idx="5">
                  <c:v>2.8852237387965731</c:v>
                </c:pt>
                <c:pt idx="6">
                  <c:v>8.4684748216572352</c:v>
                </c:pt>
                <c:pt idx="7">
                  <c:v>2.5540460079462757</c:v>
                </c:pt>
                <c:pt idx="8">
                  <c:v>6.3367202010269859</c:v>
                </c:pt>
                <c:pt idx="9">
                  <c:v>3.8639834879105615</c:v>
                </c:pt>
                <c:pt idx="10">
                  <c:v>6.2773693302800213</c:v>
                </c:pt>
                <c:pt idx="11">
                  <c:v>1.9344292949972433</c:v>
                </c:pt>
                <c:pt idx="12">
                  <c:v>2.513892748955687</c:v>
                </c:pt>
                <c:pt idx="13">
                  <c:v>2.9309104473635128</c:v>
                </c:pt>
                <c:pt idx="14">
                  <c:v>22.074518335880633</c:v>
                </c:pt>
                <c:pt idx="15">
                  <c:v>5.7075230189439399</c:v>
                </c:pt>
                <c:pt idx="16">
                  <c:v>3.6952790756875271</c:v>
                </c:pt>
                <c:pt idx="17">
                  <c:v>2.5899727765083713</c:v>
                </c:pt>
                <c:pt idx="18">
                  <c:v>9.8128062894316077</c:v>
                </c:pt>
                <c:pt idx="19">
                  <c:v>5.0462043081969279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11-904F-A3FF-46F67849E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775856"/>
        <c:axId val="33094352"/>
      </c:lineChart>
      <c:catAx>
        <c:axId val="697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094352"/>
        <c:crosses val="autoZero"/>
        <c:auto val="1"/>
        <c:lblAlgn val="ctr"/>
        <c:lblOffset val="100"/>
        <c:noMultiLvlLbl val="0"/>
      </c:catAx>
      <c:valAx>
        <c:axId val="3309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Incidence</a:t>
                </a:r>
                <a:r>
                  <a:rPr lang="en-US" sz="1200" b="0" i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Rate Per 100000</a:t>
                </a:r>
                <a:endParaRPr lang="en-US" sz="1200" b="0" i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77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1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[1]Sheet3!$U$77</c:f>
              <c:strCache>
                <c:ptCount val="1"/>
                <c:pt idx="0">
                  <c:v>Saudi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[1]Sheet3!$V$76:$AG$76</c:f>
              <c:strCache>
                <c:ptCount val="12"/>
                <c:pt idx="0">
                  <c:v>Januery</c:v>
                </c:pt>
                <c:pt idx="1">
                  <c:v>Februrey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[1]Sheet3!$V$77:$AG$77</c:f>
              <c:numCache>
                <c:formatCode>0.00</c:formatCode>
                <c:ptCount val="12"/>
                <c:pt idx="0">
                  <c:v>0.52001511703205028</c:v>
                </c:pt>
                <c:pt idx="1">
                  <c:v>0.51520016224471654</c:v>
                </c:pt>
                <c:pt idx="2">
                  <c:v>0.63075907714072776</c:v>
                </c:pt>
                <c:pt idx="3">
                  <c:v>0.45742070479671093</c:v>
                </c:pt>
                <c:pt idx="4">
                  <c:v>0.55371980054338688</c:v>
                </c:pt>
                <c:pt idx="5">
                  <c:v>0.37556647341203636</c:v>
                </c:pt>
                <c:pt idx="6">
                  <c:v>0.50557025267004896</c:v>
                </c:pt>
                <c:pt idx="7">
                  <c:v>0.38038142819937015</c:v>
                </c:pt>
                <c:pt idx="8">
                  <c:v>0.50557025267004896</c:v>
                </c:pt>
                <c:pt idx="9">
                  <c:v>0.65964880586473051</c:v>
                </c:pt>
                <c:pt idx="10">
                  <c:v>0.48631043352071368</c:v>
                </c:pt>
                <c:pt idx="11">
                  <c:v>0.43334593086004197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3-0144-BB59-905A93137224}"/>
            </c:ext>
          </c:extLst>
        </c:ser>
        <c:ser>
          <c:idx val="1"/>
          <c:order val="1"/>
          <c:tx>
            <c:strRef>
              <c:f>[1]Sheet3!$U$78</c:f>
              <c:strCache>
                <c:ptCount val="1"/>
                <c:pt idx="0">
                  <c:v>Non-Saudi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[1]Sheet3!$V$76:$AG$76</c:f>
              <c:strCache>
                <c:ptCount val="12"/>
                <c:pt idx="0">
                  <c:v>Januery</c:v>
                </c:pt>
                <c:pt idx="1">
                  <c:v>Februrey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[1]Sheet3!$V$78:$AG$78</c:f>
              <c:numCache>
                <c:formatCode>0.00</c:formatCode>
                <c:ptCount val="12"/>
                <c:pt idx="0">
                  <c:v>1.1071540896729963</c:v>
                </c:pt>
                <c:pt idx="1">
                  <c:v>0.96480570671503973</c:v>
                </c:pt>
                <c:pt idx="2">
                  <c:v>1.4709332905655526</c:v>
                </c:pt>
                <c:pt idx="3">
                  <c:v>1.3285849076075957</c:v>
                </c:pt>
                <c:pt idx="4">
                  <c:v>1.0201634111986897</c:v>
                </c:pt>
                <c:pt idx="5">
                  <c:v>0.73546664528277628</c:v>
                </c:pt>
                <c:pt idx="6">
                  <c:v>1.1071540896729963</c:v>
                </c:pt>
                <c:pt idx="7">
                  <c:v>1.0755211156823394</c:v>
                </c:pt>
                <c:pt idx="8">
                  <c:v>1.2336859856356248</c:v>
                </c:pt>
                <c:pt idx="9">
                  <c:v>1.5658322125375237</c:v>
                </c:pt>
                <c:pt idx="10">
                  <c:v>1.2020530116449677</c:v>
                </c:pt>
                <c:pt idx="11">
                  <c:v>0.94898921971971117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B3-0144-BB59-905A93137224}"/>
            </c:ext>
          </c:extLst>
        </c:ser>
        <c:ser>
          <c:idx val="2"/>
          <c:order val="2"/>
          <c:tx>
            <c:strRef>
              <c:f>[1]Sheet3!$U$79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[1]Sheet3!$V$76:$AG$76</c:f>
              <c:strCache>
                <c:ptCount val="12"/>
                <c:pt idx="0">
                  <c:v>Januery</c:v>
                </c:pt>
                <c:pt idx="1">
                  <c:v>Februrey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[1]Sheet3!$V$79:$AG$79</c:f>
              <c:numCache>
                <c:formatCode>0.00</c:formatCode>
                <c:ptCount val="12"/>
                <c:pt idx="0">
                  <c:v>0.74221141892268006</c:v>
                </c:pt>
                <c:pt idx="1">
                  <c:v>0.68534844731166833</c:v>
                </c:pt>
                <c:pt idx="2">
                  <c:v>0.94871378951003871</c:v>
                </c:pt>
                <c:pt idx="3">
                  <c:v>0.78710323861558418</c:v>
                </c:pt>
                <c:pt idx="4">
                  <c:v>0.73024026700457245</c:v>
                </c:pt>
                <c:pt idx="5">
                  <c:v>0.51176674449910609</c:v>
                </c:pt>
                <c:pt idx="6">
                  <c:v>0.7332330549840993</c:v>
                </c:pt>
                <c:pt idx="7">
                  <c:v>0.64344941559829127</c:v>
                </c:pt>
                <c:pt idx="8">
                  <c:v>0.78111766265653026</c:v>
                </c:pt>
                <c:pt idx="9">
                  <c:v>1.0025839731415236</c:v>
                </c:pt>
                <c:pt idx="10">
                  <c:v>0.75717535882031484</c:v>
                </c:pt>
                <c:pt idx="11">
                  <c:v>0.62848547570065649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B3-0144-BB59-905A93137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146383"/>
        <c:axId val="101979055"/>
      </c:barChart>
      <c:catAx>
        <c:axId val="99146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79055"/>
        <c:crosses val="autoZero"/>
        <c:auto val="1"/>
        <c:lblAlgn val="ctr"/>
        <c:lblOffset val="100"/>
        <c:noMultiLvlLbl val="0"/>
      </c:catAx>
      <c:valAx>
        <c:axId val="10197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46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9</xdr:col>
      <xdr:colOff>444500</xdr:colOff>
      <xdr:row>15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0C176D-FE1A-B84F-9D1E-AD0B6BA450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17</xdr:col>
      <xdr:colOff>444500</xdr:colOff>
      <xdr:row>15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766148-E603-CC46-91AD-43C964C8FF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9</xdr:col>
      <xdr:colOff>444500</xdr:colOff>
      <xdr:row>31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B17055-5B77-4B4B-B2DC-F53A0E860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18</xdr:row>
      <xdr:rowOff>0</xdr:rowOff>
    </xdr:from>
    <xdr:to>
      <xdr:col>17</xdr:col>
      <xdr:colOff>654050</xdr:colOff>
      <xdr:row>35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C01327-2B5A-464B-AA0D-1248F067AD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2</xdr:row>
      <xdr:rowOff>0</xdr:rowOff>
    </xdr:from>
    <xdr:to>
      <xdr:col>29</xdr:col>
      <xdr:colOff>590550</xdr:colOff>
      <xdr:row>20</xdr:row>
      <xdr:rowOff>120650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BD90F5D-5F5A-614A-B3DF-5C2C57996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24</xdr:row>
      <xdr:rowOff>0</xdr:rowOff>
    </xdr:from>
    <xdr:to>
      <xdr:col>32</xdr:col>
      <xdr:colOff>80108</xdr:colOff>
      <xdr:row>41</xdr:row>
      <xdr:rowOff>200758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E01F290-95D4-464D-B7E5-D963953217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%20TB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5"/>
      <sheetName val="Sheet6"/>
      <sheetName val="Sheet4"/>
    </sheetNames>
    <sheetDataSet>
      <sheetData sheetId="0"/>
      <sheetData sheetId="1"/>
      <sheetData sheetId="2">
        <row r="2">
          <cell r="X2" t="str">
            <v xml:space="preserve">Saudi </v>
          </cell>
          <cell r="Y2" t="str">
            <v>Non-Saudi</v>
          </cell>
          <cell r="Z2" t="str">
            <v>Total</v>
          </cell>
          <cell r="AG2" t="str">
            <v>Male</v>
          </cell>
          <cell r="AH2" t="str">
            <v>Female</v>
          </cell>
        </row>
        <row r="3">
          <cell r="W3" t="str">
            <v>Riyadh</v>
          </cell>
          <cell r="X3">
            <v>6.3072637317991145</v>
          </cell>
          <cell r="Y3">
            <v>11.332056228583763</v>
          </cell>
          <cell r="Z3">
            <v>8.5120327468199442</v>
          </cell>
          <cell r="AF3" t="str">
            <v>January</v>
          </cell>
          <cell r="AG3">
            <v>102</v>
          </cell>
          <cell r="AH3">
            <v>38</v>
          </cell>
        </row>
        <row r="4">
          <cell r="W4" t="str">
            <v>Makkah</v>
          </cell>
          <cell r="X4">
            <v>7.3469381016337438</v>
          </cell>
          <cell r="Y4">
            <v>10.548603968827173</v>
          </cell>
          <cell r="Z4">
            <v>8.9237085759772086</v>
          </cell>
          <cell r="AF4" t="str">
            <v>February</v>
          </cell>
          <cell r="AG4">
            <v>72</v>
          </cell>
          <cell r="AH4">
            <v>50</v>
          </cell>
        </row>
        <row r="5">
          <cell r="W5" t="str">
            <v>Jeddah</v>
          </cell>
          <cell r="X5">
            <v>17.842961950716312</v>
          </cell>
          <cell r="Y5">
            <v>19.617455859786581</v>
          </cell>
          <cell r="Z5">
            <v>18.835227832845533</v>
          </cell>
          <cell r="AF5" t="str">
            <v>March</v>
          </cell>
          <cell r="AG5">
            <v>124</v>
          </cell>
          <cell r="AH5">
            <v>62</v>
          </cell>
        </row>
        <row r="6">
          <cell r="W6" t="str">
            <v>Taif</v>
          </cell>
          <cell r="X6">
            <v>5.5104063039048112</v>
          </cell>
          <cell r="Y6">
            <v>24.076995697821033</v>
          </cell>
          <cell r="Z6">
            <v>9.9105572210797543</v>
          </cell>
          <cell r="AF6" t="str">
            <v>April</v>
          </cell>
          <cell r="AG6">
            <v>120</v>
          </cell>
          <cell r="AH6">
            <v>48</v>
          </cell>
        </row>
        <row r="7">
          <cell r="W7" t="str">
            <v>Madinah</v>
          </cell>
          <cell r="X7">
            <v>1.7136614518996653</v>
          </cell>
          <cell r="Y7">
            <v>3.6819412209824942</v>
          </cell>
          <cell r="Z7">
            <v>2.4221507053028648</v>
          </cell>
          <cell r="AF7" t="str">
            <v>May</v>
          </cell>
          <cell r="AG7">
            <v>92</v>
          </cell>
          <cell r="AH7">
            <v>37</v>
          </cell>
        </row>
        <row r="8">
          <cell r="W8" t="str">
            <v>Qasim</v>
          </cell>
          <cell r="X8">
            <v>1.8520052830887548</v>
          </cell>
          <cell r="Y8">
            <v>5.3516001284384034</v>
          </cell>
          <cell r="Z8">
            <v>2.8852237387965731</v>
          </cell>
          <cell r="AF8" t="str">
            <v>June</v>
          </cell>
          <cell r="AG8">
            <v>67</v>
          </cell>
          <cell r="AH8">
            <v>26</v>
          </cell>
        </row>
        <row r="9">
          <cell r="W9" t="str">
            <v>Eastern</v>
          </cell>
          <cell r="X9">
            <v>5.9733237760152917</v>
          </cell>
          <cell r="Y9">
            <v>11.710202288547698</v>
          </cell>
          <cell r="Z9">
            <v>8.4684748216572352</v>
          </cell>
          <cell r="AF9" t="str">
            <v>July</v>
          </cell>
          <cell r="AG9">
            <v>111</v>
          </cell>
          <cell r="AH9">
            <v>29</v>
          </cell>
        </row>
        <row r="10">
          <cell r="W10" t="str">
            <v>Alahsa</v>
          </cell>
          <cell r="X10">
            <v>1.3508346079670146</v>
          </cell>
          <cell r="Y10">
            <v>6.5394120036070023</v>
          </cell>
          <cell r="Z10">
            <v>2.5540460079462757</v>
          </cell>
          <cell r="AF10" t="str">
            <v>August</v>
          </cell>
          <cell r="AG10">
            <v>95</v>
          </cell>
          <cell r="AH10">
            <v>41</v>
          </cell>
        </row>
        <row r="11">
          <cell r="W11" t="str">
            <v>hafr albatin</v>
          </cell>
          <cell r="X11">
            <v>3.6268880742340293</v>
          </cell>
          <cell r="Y11">
            <v>16.126431220770844</v>
          </cell>
          <cell r="Z11">
            <v>6.3367202010269859</v>
          </cell>
          <cell r="AF11" t="str">
            <v>September</v>
          </cell>
          <cell r="AG11">
            <v>99</v>
          </cell>
          <cell r="AH11">
            <v>57</v>
          </cell>
        </row>
        <row r="12">
          <cell r="W12" t="str">
            <v>Aseer</v>
          </cell>
          <cell r="X12">
            <v>2.1946187947153581</v>
          </cell>
          <cell r="Y12">
            <v>9.8704503392967311</v>
          </cell>
          <cell r="Z12">
            <v>3.8639834879105615</v>
          </cell>
          <cell r="AF12" t="str">
            <v>October</v>
          </cell>
          <cell r="AG12">
            <v>135</v>
          </cell>
          <cell r="AH12">
            <v>63</v>
          </cell>
        </row>
        <row r="13">
          <cell r="W13" t="str">
            <v>Bishah</v>
          </cell>
          <cell r="X13">
            <v>3.7201919619052339</v>
          </cell>
          <cell r="Y13">
            <v>17.174866564498231</v>
          </cell>
          <cell r="Z13">
            <v>6.2773693302800213</v>
          </cell>
          <cell r="AF13" t="str">
            <v>November</v>
          </cell>
          <cell r="AG13">
            <v>108</v>
          </cell>
          <cell r="AH13">
            <v>44</v>
          </cell>
        </row>
        <row r="14">
          <cell r="W14" t="str">
            <v>Tabouk</v>
          </cell>
          <cell r="X14">
            <v>1.0878566640059506</v>
          </cell>
          <cell r="Y14">
            <v>5.1251563172676766</v>
          </cell>
          <cell r="Z14">
            <v>1.9344292949972433</v>
          </cell>
          <cell r="AF14" t="str">
            <v>December</v>
          </cell>
          <cell r="AG14">
            <v>79</v>
          </cell>
          <cell r="AH14">
            <v>41</v>
          </cell>
        </row>
        <row r="15">
          <cell r="W15" t="str">
            <v>Hail</v>
          </cell>
          <cell r="X15">
            <v>1.0957823337972143</v>
          </cell>
          <cell r="Y15">
            <v>7.1230567410828236</v>
          </cell>
          <cell r="Z15">
            <v>2.513892748955687</v>
          </cell>
        </row>
        <row r="16">
          <cell r="W16" t="str">
            <v>Northen</v>
          </cell>
          <cell r="X16">
            <v>1.6921848136566084</v>
          </cell>
          <cell r="Y16">
            <v>7.5155948593331159</v>
          </cell>
          <cell r="Z16">
            <v>2.9309104473635128</v>
          </cell>
        </row>
        <row r="17">
          <cell r="W17" t="str">
            <v>Jazan</v>
          </cell>
          <cell r="X17">
            <v>11.883899188720388</v>
          </cell>
          <cell r="Y17">
            <v>55.45099251944783</v>
          </cell>
          <cell r="Z17">
            <v>22.074518335880633</v>
          </cell>
        </row>
        <row r="18">
          <cell r="W18" t="str">
            <v>Najran</v>
          </cell>
          <cell r="X18">
            <v>3.59049506194726</v>
          </cell>
          <cell r="Y18">
            <v>11.993283761093787</v>
          </cell>
          <cell r="Z18">
            <v>5.7075230189439399</v>
          </cell>
        </row>
        <row r="19">
          <cell r="W19" t="str">
            <v>Al-bahah</v>
          </cell>
          <cell r="X19">
            <v>1.7972543089172057</v>
          </cell>
          <cell r="Y19">
            <v>11.267605633802818</v>
          </cell>
          <cell r="Z19">
            <v>3.6952790756875271</v>
          </cell>
          <cell r="AV19" t="str">
            <v>Total</v>
          </cell>
        </row>
        <row r="20">
          <cell r="W20" t="str">
            <v>Al-jouf</v>
          </cell>
          <cell r="X20">
            <v>1.5820344171587455</v>
          </cell>
          <cell r="Y20">
            <v>5.2823411335904069</v>
          </cell>
          <cell r="Z20">
            <v>2.5899727765083713</v>
          </cell>
          <cell r="AR20" t="str">
            <v>Total</v>
          </cell>
          <cell r="AU20" t="str">
            <v>0-4</v>
          </cell>
          <cell r="AV20">
            <v>32</v>
          </cell>
        </row>
        <row r="21">
          <cell r="W21" t="str">
            <v>Qurayyat</v>
          </cell>
          <cell r="X21">
            <v>5.2307508369201345</v>
          </cell>
          <cell r="Y21">
            <v>25.368477130317867</v>
          </cell>
          <cell r="Z21">
            <v>9.8128062894316077</v>
          </cell>
          <cell r="AQ21" t="str">
            <v>January</v>
          </cell>
          <cell r="AR21">
            <v>140</v>
          </cell>
          <cell r="AU21" t="str">
            <v>5_ 14</v>
          </cell>
          <cell r="AV21">
            <v>9</v>
          </cell>
        </row>
        <row r="22">
          <cell r="W22" t="str">
            <v>Qunfudah</v>
          </cell>
          <cell r="X22">
            <v>2.9951665499799698</v>
          </cell>
          <cell r="Y22">
            <v>16.008644668120784</v>
          </cell>
          <cell r="Z22">
            <v>5.0462043081969279</v>
          </cell>
          <cell r="AQ22" t="str">
            <v>February</v>
          </cell>
          <cell r="AR22">
            <v>122</v>
          </cell>
          <cell r="AU22" t="str">
            <v>15-29</v>
          </cell>
          <cell r="AV22">
            <v>642</v>
          </cell>
        </row>
        <row r="23">
          <cell r="AQ23" t="str">
            <v>March</v>
          </cell>
          <cell r="AR23">
            <v>186</v>
          </cell>
          <cell r="AU23" t="str">
            <v>30-59</v>
          </cell>
          <cell r="AV23">
            <v>949</v>
          </cell>
        </row>
        <row r="24">
          <cell r="AQ24" t="str">
            <v>April</v>
          </cell>
          <cell r="AR24">
            <v>168</v>
          </cell>
          <cell r="AU24" t="str">
            <v>60 and above</v>
          </cell>
          <cell r="AV24">
            <v>108</v>
          </cell>
        </row>
        <row r="25">
          <cell r="T25" t="str">
            <v>Riyadh</v>
          </cell>
          <cell r="U25">
            <v>11.332056228583763</v>
          </cell>
          <cell r="AQ25" t="str">
            <v>May</v>
          </cell>
          <cell r="AR25">
            <v>129</v>
          </cell>
        </row>
        <row r="26">
          <cell r="T26" t="str">
            <v>Makkah</v>
          </cell>
          <cell r="U26">
            <v>10.548603968827173</v>
          </cell>
          <cell r="AQ26" t="str">
            <v>June</v>
          </cell>
          <cell r="AR26">
            <v>93</v>
          </cell>
        </row>
        <row r="27">
          <cell r="T27" t="str">
            <v>Jeddah</v>
          </cell>
          <cell r="U27">
            <v>19.617455859786581</v>
          </cell>
          <cell r="AQ27" t="str">
            <v>July</v>
          </cell>
          <cell r="AR27">
            <v>140</v>
          </cell>
        </row>
        <row r="28">
          <cell r="T28" t="str">
            <v>Taif</v>
          </cell>
          <cell r="U28">
            <v>24.076995697821033</v>
          </cell>
          <cell r="AQ28" t="str">
            <v>August</v>
          </cell>
          <cell r="AR28">
            <v>136</v>
          </cell>
        </row>
        <row r="29">
          <cell r="T29" t="str">
            <v>Madinah</v>
          </cell>
          <cell r="U29">
            <v>3.6819412209824942</v>
          </cell>
          <cell r="AQ29" t="str">
            <v>September</v>
          </cell>
          <cell r="AR29">
            <v>156</v>
          </cell>
        </row>
        <row r="30">
          <cell r="T30" t="str">
            <v>Qasim</v>
          </cell>
          <cell r="U30">
            <v>5.3516001284384034</v>
          </cell>
          <cell r="AQ30" t="str">
            <v>October</v>
          </cell>
          <cell r="AR30">
            <v>198</v>
          </cell>
        </row>
        <row r="31">
          <cell r="T31" t="str">
            <v>Eastern</v>
          </cell>
          <cell r="U31">
            <v>11.710202288547698</v>
          </cell>
          <cell r="AQ31" t="str">
            <v>November</v>
          </cell>
          <cell r="AR31">
            <v>152</v>
          </cell>
        </row>
        <row r="32">
          <cell r="T32" t="str">
            <v>Alahsa</v>
          </cell>
          <cell r="U32">
            <v>6.5394120036070023</v>
          </cell>
          <cell r="AQ32" t="str">
            <v>December</v>
          </cell>
          <cell r="AR32">
            <v>120</v>
          </cell>
        </row>
        <row r="33">
          <cell r="T33" t="str">
            <v>hafr albatin</v>
          </cell>
          <cell r="U33">
            <v>16.126431220770844</v>
          </cell>
        </row>
        <row r="34">
          <cell r="T34" t="str">
            <v>Aseer</v>
          </cell>
          <cell r="U34">
            <v>9.8704503392967311</v>
          </cell>
        </row>
        <row r="35">
          <cell r="T35" t="str">
            <v>Bishah</v>
          </cell>
          <cell r="U35">
            <v>17.174866564498231</v>
          </cell>
        </row>
        <row r="36">
          <cell r="T36" t="str">
            <v>Tabouk</v>
          </cell>
          <cell r="U36">
            <v>5.1251563172676766</v>
          </cell>
        </row>
        <row r="37">
          <cell r="T37" t="str">
            <v>Hail</v>
          </cell>
          <cell r="U37">
            <v>7.1230567410828236</v>
          </cell>
        </row>
        <row r="38">
          <cell r="T38" t="str">
            <v>Northen</v>
          </cell>
          <cell r="U38">
            <v>7.5155948593331159</v>
          </cell>
        </row>
        <row r="39">
          <cell r="T39" t="str">
            <v>Jazan</v>
          </cell>
          <cell r="U39">
            <v>55.45099251944783</v>
          </cell>
        </row>
        <row r="40">
          <cell r="T40" t="str">
            <v>Najran</v>
          </cell>
          <cell r="U40">
            <v>11.993283761093787</v>
          </cell>
        </row>
        <row r="41">
          <cell r="T41" t="str">
            <v>Al-bahah</v>
          </cell>
          <cell r="U41">
            <v>11.267605633802818</v>
          </cell>
        </row>
        <row r="42">
          <cell r="T42" t="str">
            <v>Al-jouf</v>
          </cell>
          <cell r="U42">
            <v>5.2823411335904069</v>
          </cell>
        </row>
        <row r="43">
          <cell r="T43" t="str">
            <v>Qurayyat</v>
          </cell>
          <cell r="U43">
            <v>25.368477130317867</v>
          </cell>
        </row>
        <row r="44">
          <cell r="T44" t="str">
            <v>Qunfudah</v>
          </cell>
          <cell r="U44">
            <v>16.008644668120784</v>
          </cell>
        </row>
        <row r="76">
          <cell r="V76" t="str">
            <v>Januery</v>
          </cell>
          <cell r="W76" t="str">
            <v>Februrey</v>
          </cell>
          <cell r="X76" t="str">
            <v>March</v>
          </cell>
          <cell r="Y76" t="str">
            <v>April</v>
          </cell>
          <cell r="Z76" t="str">
            <v>May</v>
          </cell>
          <cell r="AA76" t="str">
            <v>June</v>
          </cell>
          <cell r="AB76" t="str">
            <v>July</v>
          </cell>
          <cell r="AC76" t="str">
            <v>August</v>
          </cell>
          <cell r="AD76" t="str">
            <v>September</v>
          </cell>
          <cell r="AE76" t="str">
            <v>October</v>
          </cell>
          <cell r="AF76" t="str">
            <v>November</v>
          </cell>
          <cell r="AG76" t="str">
            <v>December</v>
          </cell>
        </row>
        <row r="77">
          <cell r="U77" t="str">
            <v>Saudi</v>
          </cell>
          <cell r="V77">
            <v>0.52001511703205028</v>
          </cell>
          <cell r="W77">
            <v>0.51520016224471654</v>
          </cell>
          <cell r="X77">
            <v>0.63075907714072776</v>
          </cell>
          <cell r="Y77">
            <v>0.45742070479671093</v>
          </cell>
          <cell r="Z77">
            <v>0.55371980054338688</v>
          </cell>
          <cell r="AA77">
            <v>0.37556647341203636</v>
          </cell>
          <cell r="AB77">
            <v>0.50557025267004896</v>
          </cell>
          <cell r="AC77">
            <v>0.38038142819937015</v>
          </cell>
          <cell r="AD77">
            <v>0.50557025267004896</v>
          </cell>
          <cell r="AE77">
            <v>0.65964880586473051</v>
          </cell>
          <cell r="AF77">
            <v>0.48631043352071368</v>
          </cell>
          <cell r="AG77">
            <v>0.43334593086004197</v>
          </cell>
        </row>
        <row r="78">
          <cell r="U78" t="str">
            <v>Non-Saudi</v>
          </cell>
          <cell r="V78">
            <v>1.1071540896729963</v>
          </cell>
          <cell r="W78">
            <v>0.96480570671503973</v>
          </cell>
          <cell r="X78">
            <v>1.4709332905655526</v>
          </cell>
          <cell r="Y78">
            <v>1.3285849076075957</v>
          </cell>
          <cell r="Z78">
            <v>1.0201634111986897</v>
          </cell>
          <cell r="AA78">
            <v>0.73546664528277628</v>
          </cell>
          <cell r="AB78">
            <v>1.1071540896729963</v>
          </cell>
          <cell r="AC78">
            <v>1.0755211156823394</v>
          </cell>
          <cell r="AD78">
            <v>1.2336859856356248</v>
          </cell>
          <cell r="AE78">
            <v>1.5658322125375237</v>
          </cell>
          <cell r="AF78">
            <v>1.2020530116449677</v>
          </cell>
          <cell r="AG78">
            <v>0.94898921971971117</v>
          </cell>
        </row>
        <row r="79">
          <cell r="U79" t="str">
            <v>TOTAL</v>
          </cell>
          <cell r="V79">
            <v>0.74221141892268006</v>
          </cell>
          <cell r="W79">
            <v>0.68534844731166833</v>
          </cell>
          <cell r="X79">
            <v>0.94871378951003871</v>
          </cell>
          <cell r="Y79">
            <v>0.78710323861558418</v>
          </cell>
          <cell r="Z79">
            <v>0.73024026700457245</v>
          </cell>
          <cell r="AA79">
            <v>0.51176674449910609</v>
          </cell>
          <cell r="AB79">
            <v>0.7332330549840993</v>
          </cell>
          <cell r="AC79">
            <v>0.64344941559829127</v>
          </cell>
          <cell r="AD79">
            <v>0.78111766265653026</v>
          </cell>
          <cell r="AE79">
            <v>1.0025839731415236</v>
          </cell>
          <cell r="AF79">
            <v>0.75717535882031484</v>
          </cell>
          <cell r="AG79">
            <v>0.62848547570065649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1BE33-51B9-B94E-AF76-27343DE89EB0}">
  <dimension ref="A3:AI95"/>
  <sheetViews>
    <sheetView tabSelected="1" topLeftCell="I25" workbookViewId="0">
      <selection activeCell="R11" sqref="R11"/>
    </sheetView>
  </sheetViews>
  <sheetFormatPr baseColWidth="10" defaultRowHeight="16" x14ac:dyDescent="0.2"/>
  <cols>
    <col min="2" max="2" width="6" customWidth="1"/>
    <col min="3" max="3" width="15.5" customWidth="1"/>
    <col min="16" max="16" width="14.5" customWidth="1"/>
    <col min="29" max="29" width="35.5" customWidth="1"/>
  </cols>
  <sheetData>
    <row r="3" spans="3:35" x14ac:dyDescent="0.2">
      <c r="G3" t="s">
        <v>0</v>
      </c>
      <c r="AB3" s="3"/>
      <c r="AC3" s="3" t="s">
        <v>57</v>
      </c>
      <c r="AD3" s="3"/>
      <c r="AF3" t="s">
        <v>54</v>
      </c>
    </row>
    <row r="4" spans="3:35" x14ac:dyDescent="0.2">
      <c r="C4" s="14"/>
      <c r="D4" s="14" t="s">
        <v>1</v>
      </c>
      <c r="E4" s="14" t="s">
        <v>2</v>
      </c>
      <c r="F4" s="14" t="s">
        <v>3</v>
      </c>
      <c r="G4" s="14" t="s">
        <v>4</v>
      </c>
      <c r="H4" s="14" t="s">
        <v>5</v>
      </c>
      <c r="I4" s="14" t="s">
        <v>6</v>
      </c>
      <c r="J4" s="14" t="s">
        <v>7</v>
      </c>
      <c r="K4" s="14" t="s">
        <v>8</v>
      </c>
      <c r="L4" s="14" t="s">
        <v>9</v>
      </c>
      <c r="M4" s="14" t="s">
        <v>10</v>
      </c>
      <c r="N4" s="14" t="s">
        <v>11</v>
      </c>
      <c r="O4" s="14" t="s">
        <v>12</v>
      </c>
      <c r="AB4" s="3" t="s">
        <v>58</v>
      </c>
      <c r="AC4" s="3" t="s">
        <v>59</v>
      </c>
      <c r="AD4" s="3"/>
      <c r="AF4" t="s">
        <v>13</v>
      </c>
      <c r="AG4" t="s">
        <v>55</v>
      </c>
      <c r="AH4" t="s">
        <v>56</v>
      </c>
      <c r="AI4" t="s">
        <v>53</v>
      </c>
    </row>
    <row r="5" spans="3:35" x14ac:dyDescent="0.2">
      <c r="C5" s="1" t="s">
        <v>13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 t="s">
        <v>75</v>
      </c>
      <c r="Q5" s="1" t="s">
        <v>74</v>
      </c>
      <c r="R5" s="15"/>
      <c r="S5" s="1" t="s">
        <v>72</v>
      </c>
      <c r="T5" s="1" t="s">
        <v>73</v>
      </c>
      <c r="AB5" s="3">
        <v>2018</v>
      </c>
      <c r="AC5" s="3" t="s">
        <v>60</v>
      </c>
      <c r="AD5" s="3">
        <v>33413660</v>
      </c>
      <c r="AF5" t="s">
        <v>15</v>
      </c>
      <c r="AG5">
        <v>4740566</v>
      </c>
      <c r="AH5">
        <v>3706300</v>
      </c>
      <c r="AI5">
        <v>8446866</v>
      </c>
    </row>
    <row r="6" spans="3:35" x14ac:dyDescent="0.2">
      <c r="C6" s="13" t="s">
        <v>15</v>
      </c>
      <c r="D6">
        <v>38</v>
      </c>
      <c r="E6">
        <v>28</v>
      </c>
      <c r="F6">
        <v>35</v>
      </c>
      <c r="G6">
        <v>39</v>
      </c>
      <c r="H6">
        <v>26</v>
      </c>
      <c r="I6">
        <v>29</v>
      </c>
      <c r="J6">
        <v>31</v>
      </c>
      <c r="K6">
        <v>37</v>
      </c>
      <c r="L6">
        <v>38</v>
      </c>
      <c r="M6">
        <v>48</v>
      </c>
      <c r="N6">
        <v>37</v>
      </c>
      <c r="O6">
        <v>34</v>
      </c>
      <c r="P6">
        <v>420</v>
      </c>
      <c r="Q6" s="2">
        <v>11.332056228583763</v>
      </c>
      <c r="S6">
        <v>299</v>
      </c>
      <c r="T6" s="2">
        <v>6.3072637317991145</v>
      </c>
      <c r="AB6" s="3">
        <v>2018</v>
      </c>
      <c r="AC6" s="3" t="s">
        <v>61</v>
      </c>
      <c r="AD6" s="3">
        <v>10575895</v>
      </c>
      <c r="AF6" t="s">
        <v>16</v>
      </c>
      <c r="AG6">
        <v>1211389</v>
      </c>
      <c r="AH6">
        <v>1175511</v>
      </c>
      <c r="AI6">
        <v>2386900</v>
      </c>
    </row>
    <row r="7" spans="3:35" x14ac:dyDescent="0.2">
      <c r="C7" s="13" t="s">
        <v>16</v>
      </c>
      <c r="D7">
        <v>12</v>
      </c>
      <c r="E7">
        <v>10</v>
      </c>
      <c r="F7">
        <v>11</v>
      </c>
      <c r="G7">
        <v>9</v>
      </c>
      <c r="H7">
        <v>10</v>
      </c>
      <c r="I7">
        <v>2</v>
      </c>
      <c r="J7">
        <v>4</v>
      </c>
      <c r="K7">
        <v>16</v>
      </c>
      <c r="L7">
        <v>15</v>
      </c>
      <c r="M7">
        <v>11</v>
      </c>
      <c r="N7">
        <v>14</v>
      </c>
      <c r="O7">
        <v>10</v>
      </c>
      <c r="P7">
        <v>124</v>
      </c>
      <c r="Q7" s="2">
        <v>10.548603968827173</v>
      </c>
      <c r="S7">
        <v>89</v>
      </c>
      <c r="T7" s="2">
        <v>7.3469381016337438</v>
      </c>
      <c r="AB7" s="3">
        <v>2018</v>
      </c>
      <c r="AC7" s="3" t="s">
        <v>62</v>
      </c>
      <c r="AD7" s="3">
        <v>10192732</v>
      </c>
      <c r="AF7" t="s">
        <v>17</v>
      </c>
      <c r="AG7">
        <v>2101669</v>
      </c>
      <c r="AH7">
        <v>2665993</v>
      </c>
      <c r="AI7">
        <v>4767662</v>
      </c>
    </row>
    <row r="8" spans="3:35" x14ac:dyDescent="0.2">
      <c r="C8" s="13" t="s">
        <v>17</v>
      </c>
      <c r="D8">
        <v>36</v>
      </c>
      <c r="E8">
        <v>45</v>
      </c>
      <c r="F8">
        <v>67</v>
      </c>
      <c r="G8">
        <v>53</v>
      </c>
      <c r="H8">
        <v>44</v>
      </c>
      <c r="I8">
        <v>27</v>
      </c>
      <c r="J8">
        <v>51</v>
      </c>
      <c r="K8">
        <v>35</v>
      </c>
      <c r="L8">
        <v>42</v>
      </c>
      <c r="M8">
        <v>72</v>
      </c>
      <c r="N8">
        <v>33</v>
      </c>
      <c r="O8">
        <v>18</v>
      </c>
      <c r="P8">
        <v>523</v>
      </c>
      <c r="Q8" s="2">
        <v>19.617455859786581</v>
      </c>
      <c r="S8">
        <v>375</v>
      </c>
      <c r="T8" s="2">
        <v>17.842961950716312</v>
      </c>
      <c r="AB8" s="3">
        <v>2018</v>
      </c>
      <c r="AC8" s="3" t="s">
        <v>63</v>
      </c>
      <c r="AD8" s="3">
        <v>8665061</v>
      </c>
      <c r="AF8" t="s">
        <v>18</v>
      </c>
      <c r="AG8">
        <v>1016259</v>
      </c>
      <c r="AH8">
        <v>315654</v>
      </c>
      <c r="AI8">
        <v>1331913</v>
      </c>
    </row>
    <row r="9" spans="3:35" x14ac:dyDescent="0.2">
      <c r="C9" s="13" t="s">
        <v>18</v>
      </c>
      <c r="D9">
        <v>5</v>
      </c>
      <c r="E9">
        <v>7</v>
      </c>
      <c r="F9">
        <v>10</v>
      </c>
      <c r="G9">
        <v>5</v>
      </c>
      <c r="H9">
        <v>8</v>
      </c>
      <c r="I9">
        <v>3</v>
      </c>
      <c r="J9">
        <v>4</v>
      </c>
      <c r="K9">
        <v>6</v>
      </c>
      <c r="L9">
        <v>7</v>
      </c>
      <c r="M9">
        <v>8</v>
      </c>
      <c r="N9">
        <v>7</v>
      </c>
      <c r="O9">
        <v>6</v>
      </c>
      <c r="P9">
        <v>76</v>
      </c>
      <c r="Q9" s="2">
        <v>24.076995697821033</v>
      </c>
      <c r="S9">
        <v>56</v>
      </c>
      <c r="T9" s="2">
        <v>5.5104063039048112</v>
      </c>
      <c r="AB9" s="3">
        <v>2018</v>
      </c>
      <c r="AC9" s="3" t="s">
        <v>64</v>
      </c>
      <c r="AD9" s="3">
        <v>3979972</v>
      </c>
      <c r="AF9" t="s">
        <v>19</v>
      </c>
      <c r="AG9">
        <v>1400510</v>
      </c>
      <c r="AH9">
        <v>787628</v>
      </c>
      <c r="AI9">
        <v>2188138</v>
      </c>
    </row>
    <row r="10" spans="3:35" x14ac:dyDescent="0.2">
      <c r="C10" s="13" t="s">
        <v>19</v>
      </c>
      <c r="D10">
        <v>1</v>
      </c>
      <c r="E10">
        <v>1</v>
      </c>
      <c r="F10">
        <v>2</v>
      </c>
      <c r="G10">
        <v>4</v>
      </c>
      <c r="H10">
        <v>3</v>
      </c>
      <c r="I10">
        <v>2</v>
      </c>
      <c r="J10">
        <v>3</v>
      </c>
      <c r="K10">
        <v>5</v>
      </c>
      <c r="L10">
        <v>2</v>
      </c>
      <c r="M10">
        <v>2</v>
      </c>
      <c r="N10">
        <v>2</v>
      </c>
      <c r="O10">
        <v>2</v>
      </c>
      <c r="P10">
        <v>29</v>
      </c>
      <c r="Q10" s="2">
        <v>3.6819412209824942</v>
      </c>
      <c r="S10">
        <v>24</v>
      </c>
      <c r="T10" s="2">
        <v>1.7136614518996653</v>
      </c>
      <c r="AF10" t="s">
        <v>20</v>
      </c>
      <c r="AG10">
        <v>1025915</v>
      </c>
      <c r="AH10">
        <v>429778</v>
      </c>
      <c r="AI10">
        <v>1455693</v>
      </c>
    </row>
    <row r="11" spans="3:35" x14ac:dyDescent="0.2">
      <c r="C11" s="13" t="s">
        <v>20</v>
      </c>
      <c r="D11">
        <v>2</v>
      </c>
      <c r="E11">
        <v>3</v>
      </c>
      <c r="F11">
        <v>2</v>
      </c>
      <c r="G11">
        <v>1</v>
      </c>
      <c r="H11">
        <v>1</v>
      </c>
      <c r="I11">
        <v>0</v>
      </c>
      <c r="J11">
        <v>3</v>
      </c>
      <c r="K11">
        <v>1</v>
      </c>
      <c r="L11">
        <v>3</v>
      </c>
      <c r="M11">
        <v>2</v>
      </c>
      <c r="N11">
        <v>4</v>
      </c>
      <c r="O11">
        <v>1</v>
      </c>
      <c r="P11">
        <v>23</v>
      </c>
      <c r="Q11" s="2">
        <v>5.3516001284384034</v>
      </c>
      <c r="S11">
        <v>19</v>
      </c>
      <c r="T11" s="2">
        <v>1.8520052830887548</v>
      </c>
      <c r="AF11" t="s">
        <v>21</v>
      </c>
      <c r="AG11">
        <v>1875003</v>
      </c>
      <c r="AH11">
        <v>1443186</v>
      </c>
      <c r="AI11">
        <v>3318189</v>
      </c>
    </row>
    <row r="12" spans="3:35" x14ac:dyDescent="0.2">
      <c r="C12" s="13" t="s">
        <v>21</v>
      </c>
      <c r="D12">
        <v>15</v>
      </c>
      <c r="E12">
        <v>1</v>
      </c>
      <c r="F12">
        <v>21</v>
      </c>
      <c r="G12">
        <v>23</v>
      </c>
      <c r="H12">
        <v>12</v>
      </c>
      <c r="I12">
        <v>10</v>
      </c>
      <c r="J12">
        <v>15</v>
      </c>
      <c r="K12">
        <v>6</v>
      </c>
      <c r="L12">
        <v>17</v>
      </c>
      <c r="M12">
        <v>19</v>
      </c>
      <c r="N12">
        <v>16</v>
      </c>
      <c r="O12">
        <v>14</v>
      </c>
      <c r="P12">
        <v>169</v>
      </c>
      <c r="Q12" s="2">
        <v>11.710202288547698</v>
      </c>
      <c r="S12">
        <v>112</v>
      </c>
      <c r="T12" s="2">
        <v>5.9733237760152917</v>
      </c>
      <c r="AF12" t="s">
        <v>22</v>
      </c>
      <c r="AG12">
        <v>962368</v>
      </c>
      <c r="AH12">
        <v>290546</v>
      </c>
      <c r="AI12">
        <v>1252914</v>
      </c>
    </row>
    <row r="13" spans="3:35" x14ac:dyDescent="0.2">
      <c r="C13" s="13" t="s">
        <v>22</v>
      </c>
      <c r="D13">
        <v>3</v>
      </c>
      <c r="E13">
        <v>1</v>
      </c>
      <c r="F13">
        <v>1</v>
      </c>
      <c r="G13">
        <v>2</v>
      </c>
      <c r="H13">
        <v>1</v>
      </c>
      <c r="I13">
        <v>1</v>
      </c>
      <c r="J13">
        <v>2</v>
      </c>
      <c r="K13">
        <v>1</v>
      </c>
      <c r="L13">
        <v>0</v>
      </c>
      <c r="M13">
        <v>2</v>
      </c>
      <c r="N13">
        <v>3</v>
      </c>
      <c r="O13">
        <v>2</v>
      </c>
      <c r="P13">
        <v>19</v>
      </c>
      <c r="Q13" s="2">
        <v>6.5394120036070023</v>
      </c>
      <c r="S13">
        <v>13</v>
      </c>
      <c r="T13" s="2">
        <v>1.3508346079670146</v>
      </c>
      <c r="AF13" t="s">
        <v>23</v>
      </c>
      <c r="AG13">
        <v>358434</v>
      </c>
      <c r="AH13">
        <v>99216</v>
      </c>
      <c r="AI13">
        <v>457650</v>
      </c>
    </row>
    <row r="14" spans="3:35" x14ac:dyDescent="0.2">
      <c r="C14" s="13" t="s">
        <v>23</v>
      </c>
      <c r="D14">
        <v>2</v>
      </c>
      <c r="E14">
        <v>0</v>
      </c>
      <c r="F14">
        <v>0</v>
      </c>
      <c r="G14">
        <v>1</v>
      </c>
      <c r="H14">
        <v>2</v>
      </c>
      <c r="I14">
        <v>2</v>
      </c>
      <c r="J14">
        <v>1</v>
      </c>
      <c r="K14">
        <v>0</v>
      </c>
      <c r="L14">
        <v>2</v>
      </c>
      <c r="M14">
        <v>1</v>
      </c>
      <c r="N14">
        <v>1</v>
      </c>
      <c r="O14">
        <v>4</v>
      </c>
      <c r="P14">
        <v>16</v>
      </c>
      <c r="Q14" s="2">
        <v>16.126431220770844</v>
      </c>
      <c r="S14">
        <v>13</v>
      </c>
      <c r="T14" s="2">
        <v>3.6268880742340293</v>
      </c>
      <c r="AF14" t="s">
        <v>24</v>
      </c>
      <c r="AG14">
        <v>1458112</v>
      </c>
      <c r="AH14">
        <v>405250</v>
      </c>
      <c r="AI14">
        <v>1863362</v>
      </c>
    </row>
    <row r="15" spans="3:35" x14ac:dyDescent="0.2">
      <c r="C15" s="13" t="s">
        <v>24</v>
      </c>
      <c r="D15">
        <v>2</v>
      </c>
      <c r="E15">
        <v>2</v>
      </c>
      <c r="F15">
        <v>5</v>
      </c>
      <c r="G15">
        <v>4</v>
      </c>
      <c r="H15">
        <v>3</v>
      </c>
      <c r="I15">
        <v>3</v>
      </c>
      <c r="J15">
        <v>2</v>
      </c>
      <c r="K15">
        <v>2</v>
      </c>
      <c r="L15">
        <v>2</v>
      </c>
      <c r="M15">
        <v>5</v>
      </c>
      <c r="N15">
        <v>5</v>
      </c>
      <c r="O15">
        <v>5</v>
      </c>
      <c r="P15">
        <v>40</v>
      </c>
      <c r="Q15" s="2">
        <v>9.8704503392967311</v>
      </c>
      <c r="S15">
        <v>32</v>
      </c>
      <c r="T15" s="2">
        <v>2.1946187947153581</v>
      </c>
      <c r="AF15" t="s">
        <v>25</v>
      </c>
      <c r="AG15">
        <v>322564</v>
      </c>
      <c r="AH15">
        <v>75692</v>
      </c>
      <c r="AI15">
        <v>398256</v>
      </c>
    </row>
    <row r="16" spans="3:35" x14ac:dyDescent="0.2">
      <c r="C16" s="13" t="s">
        <v>25</v>
      </c>
      <c r="D16">
        <v>0</v>
      </c>
      <c r="E16">
        <v>1</v>
      </c>
      <c r="F16">
        <v>3</v>
      </c>
      <c r="G16">
        <v>2</v>
      </c>
      <c r="H16">
        <v>1</v>
      </c>
      <c r="I16">
        <v>0</v>
      </c>
      <c r="J16">
        <v>2</v>
      </c>
      <c r="K16">
        <v>1</v>
      </c>
      <c r="L16">
        <v>2</v>
      </c>
      <c r="M16">
        <v>1</v>
      </c>
      <c r="N16">
        <v>0</v>
      </c>
      <c r="O16">
        <v>0</v>
      </c>
      <c r="P16">
        <v>13</v>
      </c>
      <c r="Q16" s="2">
        <v>17.174866564498231</v>
      </c>
      <c r="S16">
        <v>12</v>
      </c>
      <c r="T16" s="2">
        <v>3.7201919619052339</v>
      </c>
      <c r="AF16" t="s">
        <v>26</v>
      </c>
      <c r="AG16">
        <v>735391</v>
      </c>
      <c r="AH16">
        <v>195116</v>
      </c>
      <c r="AI16">
        <v>930507</v>
      </c>
    </row>
    <row r="17" spans="1:35" x14ac:dyDescent="0.2">
      <c r="C17" s="13" t="s">
        <v>26</v>
      </c>
      <c r="D17">
        <v>1</v>
      </c>
      <c r="E17">
        <v>1</v>
      </c>
      <c r="F17">
        <v>2</v>
      </c>
      <c r="G17">
        <v>2</v>
      </c>
      <c r="H17">
        <v>0</v>
      </c>
      <c r="I17">
        <v>0</v>
      </c>
      <c r="J17">
        <v>0</v>
      </c>
      <c r="K17">
        <v>0</v>
      </c>
      <c r="L17">
        <v>1</v>
      </c>
      <c r="M17">
        <v>1</v>
      </c>
      <c r="N17">
        <v>1</v>
      </c>
      <c r="O17">
        <v>1</v>
      </c>
      <c r="P17">
        <v>10</v>
      </c>
      <c r="Q17" s="2">
        <v>5.1251563172676766</v>
      </c>
      <c r="S17">
        <v>8</v>
      </c>
      <c r="T17" s="2">
        <v>1.0878566640059506</v>
      </c>
      <c r="AF17" t="s">
        <v>27</v>
      </c>
      <c r="AG17">
        <v>547554</v>
      </c>
      <c r="AH17">
        <v>168467</v>
      </c>
      <c r="AI17">
        <v>716021</v>
      </c>
    </row>
    <row r="18" spans="1:35" x14ac:dyDescent="0.2">
      <c r="C18" s="13" t="s">
        <v>27</v>
      </c>
      <c r="D18">
        <v>1</v>
      </c>
      <c r="E18">
        <v>1</v>
      </c>
      <c r="F18">
        <v>3</v>
      </c>
      <c r="G18">
        <v>1</v>
      </c>
      <c r="H18">
        <v>0</v>
      </c>
      <c r="I18">
        <v>1</v>
      </c>
      <c r="J18">
        <v>1</v>
      </c>
      <c r="K18">
        <v>1</v>
      </c>
      <c r="L18">
        <v>1</v>
      </c>
      <c r="M18">
        <v>1</v>
      </c>
      <c r="N18">
        <v>0</v>
      </c>
      <c r="O18">
        <v>1</v>
      </c>
      <c r="P18">
        <v>12</v>
      </c>
      <c r="Q18" s="2">
        <v>7.1230567410828236</v>
      </c>
      <c r="S18">
        <v>6</v>
      </c>
      <c r="T18" s="2">
        <v>1.0957823337972143</v>
      </c>
      <c r="AF18" t="s">
        <v>28</v>
      </c>
      <c r="AG18">
        <v>295476</v>
      </c>
      <c r="AH18">
        <v>79834</v>
      </c>
      <c r="AI18">
        <v>375310</v>
      </c>
    </row>
    <row r="19" spans="1:35" x14ac:dyDescent="0.2">
      <c r="C19" s="13" t="s">
        <v>28</v>
      </c>
      <c r="D19">
        <v>1</v>
      </c>
      <c r="E19">
        <v>0</v>
      </c>
      <c r="F19">
        <v>0</v>
      </c>
      <c r="G19">
        <v>2</v>
      </c>
      <c r="H19">
        <v>1</v>
      </c>
      <c r="I19">
        <v>0</v>
      </c>
      <c r="J19">
        <v>1</v>
      </c>
      <c r="K19">
        <v>0</v>
      </c>
      <c r="L19">
        <v>0</v>
      </c>
      <c r="M19">
        <v>0</v>
      </c>
      <c r="N19">
        <v>0</v>
      </c>
      <c r="O19">
        <v>1</v>
      </c>
      <c r="P19">
        <v>6</v>
      </c>
      <c r="Q19" s="2">
        <v>7.5155948593331159</v>
      </c>
      <c r="S19">
        <v>5</v>
      </c>
      <c r="T19" s="2">
        <v>1.6921848136566084</v>
      </c>
      <c r="AF19" t="s">
        <v>29</v>
      </c>
      <c r="AG19">
        <v>1228553</v>
      </c>
      <c r="AH19">
        <v>375106</v>
      </c>
      <c r="AI19">
        <v>1603659</v>
      </c>
    </row>
    <row r="20" spans="1:35" x14ac:dyDescent="0.2">
      <c r="C20" s="13" t="s">
        <v>29</v>
      </c>
      <c r="D20">
        <v>16</v>
      </c>
      <c r="E20">
        <v>17</v>
      </c>
      <c r="F20">
        <v>17</v>
      </c>
      <c r="G20">
        <v>15</v>
      </c>
      <c r="H20">
        <v>14</v>
      </c>
      <c r="I20">
        <v>10</v>
      </c>
      <c r="J20">
        <v>15</v>
      </c>
      <c r="K20">
        <v>22</v>
      </c>
      <c r="L20">
        <v>21</v>
      </c>
      <c r="M20">
        <v>22</v>
      </c>
      <c r="N20">
        <v>23</v>
      </c>
      <c r="O20">
        <v>16</v>
      </c>
      <c r="P20">
        <v>208</v>
      </c>
      <c r="Q20" s="2">
        <v>55.45099251944783</v>
      </c>
      <c r="S20">
        <v>146</v>
      </c>
      <c r="T20" s="2">
        <v>11.883899188720388</v>
      </c>
      <c r="AF20" t="s">
        <v>30</v>
      </c>
      <c r="AG20">
        <v>445621</v>
      </c>
      <c r="AH20">
        <v>150084</v>
      </c>
      <c r="AI20">
        <v>595705</v>
      </c>
    </row>
    <row r="21" spans="1:35" x14ac:dyDescent="0.2">
      <c r="C21" s="13" t="s">
        <v>30</v>
      </c>
      <c r="D21">
        <v>3</v>
      </c>
      <c r="E21">
        <v>1</v>
      </c>
      <c r="F21">
        <v>1</v>
      </c>
      <c r="G21">
        <v>1</v>
      </c>
      <c r="H21">
        <v>2</v>
      </c>
      <c r="I21">
        <v>1</v>
      </c>
      <c r="J21">
        <v>2</v>
      </c>
      <c r="K21">
        <v>1</v>
      </c>
      <c r="L21">
        <v>1</v>
      </c>
      <c r="M21">
        <v>2</v>
      </c>
      <c r="N21">
        <v>2</v>
      </c>
      <c r="O21">
        <v>1</v>
      </c>
      <c r="P21">
        <v>18</v>
      </c>
      <c r="Q21" s="2">
        <v>11.993283761093787</v>
      </c>
      <c r="S21">
        <v>16</v>
      </c>
      <c r="T21" s="2">
        <v>3.59049506194726</v>
      </c>
      <c r="AF21" t="s">
        <v>31</v>
      </c>
      <c r="AG21">
        <v>389483</v>
      </c>
      <c r="AH21">
        <v>97625</v>
      </c>
      <c r="AI21">
        <v>487108</v>
      </c>
    </row>
    <row r="22" spans="1:35" x14ac:dyDescent="0.2">
      <c r="C22" s="13" t="s">
        <v>31</v>
      </c>
      <c r="D22">
        <v>1</v>
      </c>
      <c r="E22">
        <v>1</v>
      </c>
      <c r="F22">
        <v>1</v>
      </c>
      <c r="G22">
        <v>1</v>
      </c>
      <c r="H22">
        <v>1</v>
      </c>
      <c r="I22">
        <v>0</v>
      </c>
      <c r="J22">
        <v>0</v>
      </c>
      <c r="K22">
        <v>2</v>
      </c>
      <c r="L22">
        <v>0</v>
      </c>
      <c r="M22">
        <v>1</v>
      </c>
      <c r="N22">
        <v>2</v>
      </c>
      <c r="O22">
        <v>1</v>
      </c>
      <c r="P22">
        <v>11</v>
      </c>
      <c r="Q22" s="2">
        <v>11.267605633802818</v>
      </c>
      <c r="S22">
        <v>7</v>
      </c>
      <c r="T22" s="2">
        <v>1.7972543089172057</v>
      </c>
      <c r="AF22" t="s">
        <v>32</v>
      </c>
      <c r="AG22">
        <v>252839</v>
      </c>
      <c r="AH22">
        <v>94655</v>
      </c>
      <c r="AI22">
        <v>347494</v>
      </c>
    </row>
    <row r="23" spans="1:35" x14ac:dyDescent="0.2">
      <c r="C23" s="13" t="s">
        <v>32</v>
      </c>
      <c r="D23">
        <v>1</v>
      </c>
      <c r="E23">
        <v>1</v>
      </c>
      <c r="F23">
        <v>2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5</v>
      </c>
      <c r="Q23" s="2">
        <v>5.2823411335904069</v>
      </c>
      <c r="S23">
        <v>4</v>
      </c>
      <c r="T23" s="2">
        <v>1.5820344171587455</v>
      </c>
      <c r="AF23" t="s">
        <v>33</v>
      </c>
      <c r="AG23">
        <v>133824</v>
      </c>
      <c r="AH23">
        <v>39419</v>
      </c>
      <c r="AI23">
        <v>173243</v>
      </c>
    </row>
    <row r="24" spans="1:35" x14ac:dyDescent="0.2">
      <c r="C24" s="13" t="s">
        <v>33</v>
      </c>
      <c r="D24">
        <v>0</v>
      </c>
      <c r="E24">
        <v>0</v>
      </c>
      <c r="F24">
        <v>1</v>
      </c>
      <c r="G24">
        <v>2</v>
      </c>
      <c r="H24">
        <v>0</v>
      </c>
      <c r="I24">
        <v>1</v>
      </c>
      <c r="J24">
        <v>3</v>
      </c>
      <c r="K24">
        <v>0</v>
      </c>
      <c r="L24">
        <v>0</v>
      </c>
      <c r="M24">
        <v>0</v>
      </c>
      <c r="N24">
        <v>2</v>
      </c>
      <c r="O24">
        <v>1</v>
      </c>
      <c r="P24">
        <v>10</v>
      </c>
      <c r="Q24" s="2">
        <v>25.368477130317867</v>
      </c>
      <c r="S24">
        <v>7</v>
      </c>
      <c r="T24" s="2">
        <v>5.2307508369201345</v>
      </c>
      <c r="AF24" t="s">
        <v>34</v>
      </c>
      <c r="AG24">
        <v>267097</v>
      </c>
      <c r="AH24">
        <v>49973</v>
      </c>
      <c r="AI24">
        <v>317070</v>
      </c>
    </row>
    <row r="25" spans="1:35" x14ac:dyDescent="0.2">
      <c r="C25" s="13" t="s">
        <v>34</v>
      </c>
      <c r="D25">
        <v>0</v>
      </c>
      <c r="E25">
        <v>1</v>
      </c>
      <c r="F25">
        <v>2</v>
      </c>
      <c r="G25">
        <v>1</v>
      </c>
      <c r="H25">
        <v>0</v>
      </c>
      <c r="I25">
        <v>1</v>
      </c>
      <c r="J25">
        <v>0</v>
      </c>
      <c r="K25">
        <v>0</v>
      </c>
      <c r="L25">
        <v>2</v>
      </c>
      <c r="M25">
        <v>0</v>
      </c>
      <c r="N25">
        <v>0</v>
      </c>
      <c r="O25">
        <v>1</v>
      </c>
      <c r="P25">
        <v>8</v>
      </c>
      <c r="Q25" s="2">
        <v>16.008644668120784</v>
      </c>
      <c r="S25">
        <v>8</v>
      </c>
      <c r="T25" s="2">
        <v>2.9951665499799698</v>
      </c>
      <c r="AF25" t="s">
        <v>35</v>
      </c>
      <c r="AG25">
        <v>20768627</v>
      </c>
      <c r="AH25">
        <v>12645033</v>
      </c>
      <c r="AI25">
        <v>33413660</v>
      </c>
    </row>
    <row r="26" spans="1:35" x14ac:dyDescent="0.2">
      <c r="C26" s="11" t="s">
        <v>77</v>
      </c>
      <c r="D26" s="11">
        <v>140</v>
      </c>
      <c r="E26" s="11">
        <v>122</v>
      </c>
      <c r="F26" s="11">
        <v>186</v>
      </c>
      <c r="G26" s="11">
        <v>168</v>
      </c>
      <c r="H26" s="11">
        <v>129</v>
      </c>
      <c r="I26" s="11">
        <v>93</v>
      </c>
      <c r="J26" s="11">
        <v>140</v>
      </c>
      <c r="K26" s="11">
        <v>136</v>
      </c>
      <c r="L26" s="11">
        <v>156</v>
      </c>
      <c r="M26" s="11">
        <v>198</v>
      </c>
      <c r="N26" s="11">
        <v>152</v>
      </c>
      <c r="O26" s="11">
        <v>120</v>
      </c>
      <c r="P26" s="11">
        <v>1740</v>
      </c>
      <c r="Q26" s="2">
        <v>13.760343685935812</v>
      </c>
    </row>
    <row r="27" spans="1:35" x14ac:dyDescent="0.2">
      <c r="C27" s="11" t="s">
        <v>76</v>
      </c>
      <c r="D27" s="12">
        <v>1.1071540896729963</v>
      </c>
      <c r="E27" s="12">
        <v>0.96480570671503973</v>
      </c>
      <c r="F27" s="12">
        <v>1.4709332905655526</v>
      </c>
      <c r="G27" s="12">
        <v>1.3285849076075957</v>
      </c>
      <c r="H27" s="12">
        <v>1.0201634111986897</v>
      </c>
      <c r="I27" s="12">
        <v>0.73546664528277628</v>
      </c>
      <c r="J27" s="12">
        <v>1.1071540896729963</v>
      </c>
      <c r="K27" s="12">
        <v>1.0755211156823394</v>
      </c>
      <c r="L27" s="12">
        <v>1.2336859856356248</v>
      </c>
      <c r="M27" s="12">
        <v>1.5658322125375237</v>
      </c>
      <c r="N27" s="12">
        <v>1.2020530116449677</v>
      </c>
      <c r="O27" s="12">
        <v>0.94898921971971117</v>
      </c>
      <c r="P27" s="12">
        <v>13.760343685935812</v>
      </c>
      <c r="Q27" s="2"/>
    </row>
    <row r="28" spans="1:35" x14ac:dyDescent="0.2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35" x14ac:dyDescent="0.2">
      <c r="C29" s="11" t="s">
        <v>72</v>
      </c>
      <c r="D29" s="11">
        <v>108</v>
      </c>
      <c r="E29" s="11">
        <v>107</v>
      </c>
      <c r="F29" s="11">
        <v>131</v>
      </c>
      <c r="G29" s="11">
        <v>95</v>
      </c>
      <c r="H29" s="11">
        <v>115</v>
      </c>
      <c r="I29" s="11">
        <v>78</v>
      </c>
      <c r="J29" s="11">
        <v>105</v>
      </c>
      <c r="K29" s="11">
        <v>79</v>
      </c>
      <c r="L29" s="11">
        <v>105</v>
      </c>
      <c r="M29" s="11">
        <v>137</v>
      </c>
      <c r="N29" s="11">
        <v>101</v>
      </c>
      <c r="O29" s="11">
        <v>90</v>
      </c>
      <c r="P29" s="11">
        <v>1251</v>
      </c>
    </row>
    <row r="30" spans="1:35" x14ac:dyDescent="0.2">
      <c r="C30" s="11" t="s">
        <v>73</v>
      </c>
      <c r="D30" s="12">
        <v>0.52001511703205028</v>
      </c>
      <c r="E30" s="12">
        <v>0.51520016224471654</v>
      </c>
      <c r="F30" s="12">
        <v>0.63075907714072776</v>
      </c>
      <c r="G30" s="12">
        <v>0.45742070479671093</v>
      </c>
      <c r="H30" s="12">
        <v>0.55371980054338688</v>
      </c>
      <c r="I30" s="12">
        <v>0.37556647341203636</v>
      </c>
      <c r="J30" s="12">
        <v>0.50557025267004896</v>
      </c>
      <c r="K30" s="12">
        <v>0.38038142819937015</v>
      </c>
      <c r="L30" s="12">
        <v>0.50557025267004896</v>
      </c>
      <c r="M30" s="12">
        <v>0.65964880586473051</v>
      </c>
      <c r="N30" s="12">
        <v>0.48631043352071368</v>
      </c>
      <c r="O30" s="12">
        <v>0.43334593086004197</v>
      </c>
      <c r="P30" s="12">
        <v>6.0235084389545825</v>
      </c>
    </row>
    <row r="31" spans="1:35" x14ac:dyDescent="0.2">
      <c r="A31" s="2"/>
      <c r="B31" s="2"/>
      <c r="C31" s="11" t="s">
        <v>78</v>
      </c>
      <c r="D31" s="12">
        <v>0.74221141892268006</v>
      </c>
      <c r="E31" s="12">
        <v>0.68534844731166833</v>
      </c>
      <c r="F31" s="12">
        <v>0.94871378951003871</v>
      </c>
      <c r="G31" s="12">
        <v>0.78710323861558418</v>
      </c>
      <c r="H31" s="12">
        <v>0.73024026700457245</v>
      </c>
      <c r="I31" s="12">
        <v>0.51176674449910609</v>
      </c>
      <c r="J31" s="12">
        <v>0.7332330549840993</v>
      </c>
      <c r="K31" s="12">
        <v>0.64344941559829127</v>
      </c>
      <c r="L31" s="12">
        <v>0.78111766265653026</v>
      </c>
      <c r="M31" s="12">
        <v>1.0025839731415236</v>
      </c>
      <c r="N31" s="12">
        <v>0.75717535882031484</v>
      </c>
      <c r="O31" s="12">
        <v>0.62848547570065649</v>
      </c>
      <c r="P31" s="12">
        <v>8.9514288467650651</v>
      </c>
    </row>
    <row r="32" spans="1:3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3:25" x14ac:dyDescent="0.2">
      <c r="N33" s="8"/>
      <c r="Q33" s="16" t="s">
        <v>39</v>
      </c>
      <c r="R33" s="16"/>
      <c r="S33" s="16"/>
      <c r="T33" s="16"/>
      <c r="U33" s="16"/>
      <c r="X33" t="s">
        <v>51</v>
      </c>
      <c r="Y33" t="s">
        <v>14</v>
      </c>
    </row>
    <row r="34" spans="3:25" x14ac:dyDescent="0.2">
      <c r="Q34" t="s">
        <v>42</v>
      </c>
      <c r="R34" s="4" t="s">
        <v>43</v>
      </c>
      <c r="S34" t="s">
        <v>44</v>
      </c>
      <c r="T34" t="s">
        <v>45</v>
      </c>
      <c r="U34" t="s">
        <v>46</v>
      </c>
      <c r="V34" t="s">
        <v>14</v>
      </c>
      <c r="X34" s="3" t="s">
        <v>42</v>
      </c>
      <c r="Y34">
        <v>32</v>
      </c>
    </row>
    <row r="35" spans="3:25" x14ac:dyDescent="0.2">
      <c r="C35" s="17" t="s">
        <v>65</v>
      </c>
      <c r="D35" s="17"/>
      <c r="E35" s="17"/>
      <c r="F35" s="17"/>
      <c r="G35" s="17"/>
      <c r="H35" s="17"/>
      <c r="P35" t="s">
        <v>47</v>
      </c>
      <c r="Q35">
        <v>4</v>
      </c>
      <c r="R35">
        <v>2</v>
      </c>
      <c r="S35">
        <v>54</v>
      </c>
      <c r="T35">
        <v>68</v>
      </c>
      <c r="U35">
        <v>12</v>
      </c>
      <c r="V35">
        <f t="shared" ref="V35:V46" si="0">SUM(Q35:U35)</f>
        <v>140</v>
      </c>
      <c r="X35" s="5" t="s">
        <v>43</v>
      </c>
      <c r="Y35">
        <v>9</v>
      </c>
    </row>
    <row r="36" spans="3:25" x14ac:dyDescent="0.2">
      <c r="E36" t="s">
        <v>36</v>
      </c>
      <c r="F36" t="s">
        <v>37</v>
      </c>
      <c r="G36" t="s">
        <v>35</v>
      </c>
      <c r="J36" s="8" t="s">
        <v>66</v>
      </c>
      <c r="K36" s="8"/>
      <c r="L36" s="8"/>
      <c r="M36" s="8"/>
      <c r="P36" t="s">
        <v>48</v>
      </c>
      <c r="Q36">
        <v>3</v>
      </c>
      <c r="R36">
        <v>1</v>
      </c>
      <c r="S36">
        <v>52</v>
      </c>
      <c r="T36">
        <v>62</v>
      </c>
      <c r="U36">
        <v>4</v>
      </c>
      <c r="V36">
        <f t="shared" si="0"/>
        <v>122</v>
      </c>
      <c r="X36" s="3" t="s">
        <v>44</v>
      </c>
      <c r="Y36">
        <v>642</v>
      </c>
    </row>
    <row r="37" spans="3:25" x14ac:dyDescent="0.2">
      <c r="D37" s="3" t="s">
        <v>15</v>
      </c>
      <c r="E37" s="2">
        <v>6.3072637317991145</v>
      </c>
      <c r="F37" s="2">
        <v>11.332056228583763</v>
      </c>
      <c r="G37" s="2">
        <v>8.5120327468199442</v>
      </c>
      <c r="K37" t="s">
        <v>40</v>
      </c>
      <c r="L37" t="s">
        <v>41</v>
      </c>
      <c r="M37" t="s">
        <v>14</v>
      </c>
      <c r="P37" t="s">
        <v>3</v>
      </c>
      <c r="Q37">
        <v>2</v>
      </c>
      <c r="R37">
        <v>1</v>
      </c>
      <c r="S37">
        <v>72</v>
      </c>
      <c r="T37">
        <v>95</v>
      </c>
      <c r="U37">
        <v>16</v>
      </c>
      <c r="V37">
        <f t="shared" si="0"/>
        <v>186</v>
      </c>
      <c r="X37" s="3" t="s">
        <v>45</v>
      </c>
      <c r="Y37">
        <v>949</v>
      </c>
    </row>
    <row r="38" spans="3:25" x14ac:dyDescent="0.2">
      <c r="D38" s="3" t="s">
        <v>16</v>
      </c>
      <c r="E38" s="2">
        <v>7.3469381016337438</v>
      </c>
      <c r="F38" s="2">
        <v>10.548603968827173</v>
      </c>
      <c r="G38" s="2">
        <v>8.9237085759772086</v>
      </c>
      <c r="J38" t="s">
        <v>47</v>
      </c>
      <c r="K38">
        <v>102</v>
      </c>
      <c r="L38">
        <v>38</v>
      </c>
      <c r="M38">
        <f t="shared" ref="M38:M49" si="1">SUM(K38,L38)</f>
        <v>140</v>
      </c>
      <c r="P38" t="s">
        <v>4</v>
      </c>
      <c r="Q38">
        <v>4</v>
      </c>
      <c r="R38">
        <v>2</v>
      </c>
      <c r="S38">
        <v>60</v>
      </c>
      <c r="T38">
        <v>93</v>
      </c>
      <c r="U38">
        <v>9</v>
      </c>
      <c r="V38">
        <f t="shared" si="0"/>
        <v>168</v>
      </c>
      <c r="X38" s="3" t="s">
        <v>46</v>
      </c>
      <c r="Y38">
        <v>108</v>
      </c>
    </row>
    <row r="39" spans="3:25" x14ac:dyDescent="0.2">
      <c r="D39" s="3" t="s">
        <v>17</v>
      </c>
      <c r="E39" s="2">
        <v>17.842961950716312</v>
      </c>
      <c r="F39" s="2">
        <v>19.617455859786581</v>
      </c>
      <c r="G39" s="2">
        <v>18.835227832845533</v>
      </c>
      <c r="J39" t="s">
        <v>48</v>
      </c>
      <c r="K39">
        <v>72</v>
      </c>
      <c r="L39">
        <v>50</v>
      </c>
      <c r="M39">
        <f t="shared" si="1"/>
        <v>122</v>
      </c>
      <c r="P39" t="s">
        <v>5</v>
      </c>
      <c r="Q39">
        <v>3</v>
      </c>
      <c r="R39">
        <v>1</v>
      </c>
      <c r="S39">
        <v>54</v>
      </c>
      <c r="T39">
        <v>69</v>
      </c>
      <c r="U39">
        <v>2</v>
      </c>
      <c r="V39">
        <f t="shared" si="0"/>
        <v>129</v>
      </c>
    </row>
    <row r="40" spans="3:25" x14ac:dyDescent="0.2">
      <c r="D40" s="3" t="s">
        <v>18</v>
      </c>
      <c r="E40" s="2">
        <v>5.5104063039048112</v>
      </c>
      <c r="F40" s="2">
        <v>24.076995697821033</v>
      </c>
      <c r="G40" s="2">
        <v>9.9105572210797543</v>
      </c>
      <c r="J40" t="s">
        <v>3</v>
      </c>
      <c r="K40">
        <v>124</v>
      </c>
      <c r="L40">
        <v>62</v>
      </c>
      <c r="M40">
        <f t="shared" si="1"/>
        <v>186</v>
      </c>
      <c r="P40" t="s">
        <v>6</v>
      </c>
      <c r="Q40">
        <v>0</v>
      </c>
      <c r="R40">
        <v>0</v>
      </c>
      <c r="S40">
        <v>40</v>
      </c>
      <c r="T40">
        <v>50</v>
      </c>
      <c r="U40">
        <v>3</v>
      </c>
      <c r="V40">
        <f t="shared" si="0"/>
        <v>93</v>
      </c>
    </row>
    <row r="41" spans="3:25" x14ac:dyDescent="0.2">
      <c r="D41" s="3" t="s">
        <v>38</v>
      </c>
      <c r="E41" s="2">
        <v>1.7136614518996653</v>
      </c>
      <c r="F41" s="2">
        <v>3.6819412209824942</v>
      </c>
      <c r="G41" s="2">
        <v>2.4221507053028648</v>
      </c>
      <c r="J41" t="s">
        <v>4</v>
      </c>
      <c r="K41">
        <v>120</v>
      </c>
      <c r="L41">
        <v>48</v>
      </c>
      <c r="M41">
        <f t="shared" si="1"/>
        <v>168</v>
      </c>
      <c r="P41" t="s">
        <v>7</v>
      </c>
      <c r="Q41">
        <v>4</v>
      </c>
      <c r="R41">
        <v>1</v>
      </c>
      <c r="S41">
        <v>48</v>
      </c>
      <c r="T41">
        <v>81</v>
      </c>
      <c r="U41">
        <v>6</v>
      </c>
      <c r="V41">
        <f t="shared" si="0"/>
        <v>140</v>
      </c>
    </row>
    <row r="42" spans="3:25" x14ac:dyDescent="0.2">
      <c r="D42" s="3" t="s">
        <v>20</v>
      </c>
      <c r="E42" s="2">
        <v>1.8520052830887548</v>
      </c>
      <c r="F42" s="2">
        <v>5.3516001284384034</v>
      </c>
      <c r="G42" s="2">
        <v>2.8852237387965731</v>
      </c>
      <c r="J42" t="s">
        <v>5</v>
      </c>
      <c r="K42">
        <v>92</v>
      </c>
      <c r="L42">
        <v>37</v>
      </c>
      <c r="M42">
        <f t="shared" si="1"/>
        <v>129</v>
      </c>
      <c r="P42" t="s">
        <v>8</v>
      </c>
      <c r="Q42">
        <v>1</v>
      </c>
      <c r="R42">
        <v>1</v>
      </c>
      <c r="S42">
        <v>44</v>
      </c>
      <c r="T42">
        <v>81</v>
      </c>
      <c r="U42">
        <v>9</v>
      </c>
      <c r="V42">
        <f t="shared" si="0"/>
        <v>136</v>
      </c>
    </row>
    <row r="43" spans="3:25" x14ac:dyDescent="0.2">
      <c r="D43" s="3" t="s">
        <v>21</v>
      </c>
      <c r="E43" s="2">
        <v>5.9733237760152917</v>
      </c>
      <c r="F43" s="2">
        <v>11.710202288547698</v>
      </c>
      <c r="G43" s="2">
        <v>8.4684748216572352</v>
      </c>
      <c r="J43" t="s">
        <v>6</v>
      </c>
      <c r="K43">
        <v>67</v>
      </c>
      <c r="L43">
        <v>26</v>
      </c>
      <c r="M43">
        <f t="shared" si="1"/>
        <v>93</v>
      </c>
      <c r="P43" t="s">
        <v>9</v>
      </c>
      <c r="Q43">
        <v>4</v>
      </c>
      <c r="R43">
        <v>0</v>
      </c>
      <c r="S43">
        <v>51</v>
      </c>
      <c r="T43">
        <v>84</v>
      </c>
      <c r="U43">
        <v>17</v>
      </c>
      <c r="V43">
        <f t="shared" si="0"/>
        <v>156</v>
      </c>
    </row>
    <row r="44" spans="3:25" x14ac:dyDescent="0.2">
      <c r="D44" s="3" t="s">
        <v>22</v>
      </c>
      <c r="E44" s="2">
        <v>1.3508346079670146</v>
      </c>
      <c r="F44" s="2">
        <v>6.5394120036070023</v>
      </c>
      <c r="G44" s="2">
        <v>2.5540460079462757</v>
      </c>
      <c r="J44" t="s">
        <v>7</v>
      </c>
      <c r="K44">
        <v>111</v>
      </c>
      <c r="L44">
        <v>29</v>
      </c>
      <c r="M44">
        <f t="shared" si="1"/>
        <v>140</v>
      </c>
      <c r="P44" t="s">
        <v>10</v>
      </c>
      <c r="Q44">
        <v>5</v>
      </c>
      <c r="R44">
        <v>0</v>
      </c>
      <c r="S44">
        <v>67</v>
      </c>
      <c r="T44">
        <v>114</v>
      </c>
      <c r="U44">
        <v>12</v>
      </c>
      <c r="V44">
        <f t="shared" si="0"/>
        <v>198</v>
      </c>
    </row>
    <row r="45" spans="3:25" x14ac:dyDescent="0.2">
      <c r="D45" s="3" t="s">
        <v>23</v>
      </c>
      <c r="E45" s="2">
        <v>3.6268880742340293</v>
      </c>
      <c r="F45" s="2">
        <v>16.126431220770844</v>
      </c>
      <c r="G45" s="2">
        <v>6.3367202010269859</v>
      </c>
      <c r="J45" t="s">
        <v>8</v>
      </c>
      <c r="K45">
        <v>95</v>
      </c>
      <c r="L45">
        <v>41</v>
      </c>
      <c r="M45">
        <f t="shared" si="1"/>
        <v>136</v>
      </c>
      <c r="P45" t="s">
        <v>11</v>
      </c>
      <c r="Q45">
        <v>0</v>
      </c>
      <c r="R45">
        <v>0</v>
      </c>
      <c r="S45">
        <v>51</v>
      </c>
      <c r="T45">
        <v>88</v>
      </c>
      <c r="U45">
        <v>13</v>
      </c>
      <c r="V45">
        <f t="shared" si="0"/>
        <v>152</v>
      </c>
    </row>
    <row r="46" spans="3:25" x14ac:dyDescent="0.2">
      <c r="D46" s="3" t="s">
        <v>24</v>
      </c>
      <c r="E46" s="2">
        <v>2.1946187947153581</v>
      </c>
      <c r="F46" s="2">
        <v>9.8704503392967311</v>
      </c>
      <c r="G46" s="2">
        <v>3.8639834879105615</v>
      </c>
      <c r="J46" t="s">
        <v>9</v>
      </c>
      <c r="K46">
        <v>99</v>
      </c>
      <c r="L46">
        <v>57</v>
      </c>
      <c r="M46">
        <f t="shared" si="1"/>
        <v>156</v>
      </c>
      <c r="P46" t="s">
        <v>12</v>
      </c>
      <c r="Q46">
        <v>2</v>
      </c>
      <c r="R46">
        <v>0</v>
      </c>
      <c r="S46">
        <v>49</v>
      </c>
      <c r="T46">
        <v>64</v>
      </c>
      <c r="U46">
        <v>5</v>
      </c>
      <c r="V46">
        <f t="shared" si="0"/>
        <v>120</v>
      </c>
    </row>
    <row r="47" spans="3:25" x14ac:dyDescent="0.2">
      <c r="D47" s="3" t="s">
        <v>25</v>
      </c>
      <c r="E47" s="2">
        <v>3.7201919619052339</v>
      </c>
      <c r="F47" s="2">
        <v>17.174866564498231</v>
      </c>
      <c r="G47" s="2">
        <v>6.2773693302800213</v>
      </c>
      <c r="J47" t="s">
        <v>10</v>
      </c>
      <c r="K47">
        <v>135</v>
      </c>
      <c r="L47">
        <v>63</v>
      </c>
      <c r="M47">
        <f t="shared" si="1"/>
        <v>198</v>
      </c>
      <c r="P47" t="s">
        <v>14</v>
      </c>
      <c r="Q47">
        <f t="shared" ref="Q47:U47" si="2">SUM(Q35:Q46)</f>
        <v>32</v>
      </c>
      <c r="R47">
        <f t="shared" si="2"/>
        <v>9</v>
      </c>
      <c r="S47">
        <f t="shared" si="2"/>
        <v>642</v>
      </c>
      <c r="T47">
        <f t="shared" si="2"/>
        <v>949</v>
      </c>
      <c r="U47">
        <f t="shared" si="2"/>
        <v>108</v>
      </c>
      <c r="V47">
        <f>SUM(V35:V46)</f>
        <v>1740</v>
      </c>
    </row>
    <row r="48" spans="3:25" x14ac:dyDescent="0.2">
      <c r="D48" s="3" t="s">
        <v>26</v>
      </c>
      <c r="E48" s="2">
        <v>1.0878566640059506</v>
      </c>
      <c r="F48" s="2">
        <v>5.1251563172676766</v>
      </c>
      <c r="G48" s="2">
        <v>1.9344292949972433</v>
      </c>
      <c r="J48" t="s">
        <v>11</v>
      </c>
      <c r="K48">
        <v>108</v>
      </c>
      <c r="L48">
        <v>44</v>
      </c>
      <c r="M48">
        <f t="shared" si="1"/>
        <v>152</v>
      </c>
      <c r="P48" t="s">
        <v>49</v>
      </c>
      <c r="Q48" s="2">
        <f>(Q47/V47)*100</f>
        <v>1.8390804597701149</v>
      </c>
      <c r="R48" s="2">
        <f>(R47/V47)*100</f>
        <v>0.51724137931034486</v>
      </c>
      <c r="S48" s="2">
        <f>(S47/V47)*100</f>
        <v>36.896551724137936</v>
      </c>
      <c r="T48" s="2">
        <f>(T47/V47)*100</f>
        <v>54.540229885057471</v>
      </c>
      <c r="U48" s="2">
        <f>(U47/V47)*100</f>
        <v>6.2068965517241379</v>
      </c>
      <c r="V48" s="2">
        <f>SUM(Q48:U48)</f>
        <v>100.00000000000001</v>
      </c>
    </row>
    <row r="49" spans="2:31" x14ac:dyDescent="0.2">
      <c r="D49" s="3" t="s">
        <v>27</v>
      </c>
      <c r="E49" s="2">
        <v>1.0957823337972143</v>
      </c>
      <c r="F49" s="2">
        <v>7.1230567410828236</v>
      </c>
      <c r="G49" s="2">
        <v>2.513892748955687</v>
      </c>
      <c r="J49" t="s">
        <v>12</v>
      </c>
      <c r="K49">
        <v>79</v>
      </c>
      <c r="L49">
        <v>41</v>
      </c>
      <c r="M49">
        <f t="shared" si="1"/>
        <v>120</v>
      </c>
    </row>
    <row r="50" spans="2:31" x14ac:dyDescent="0.2">
      <c r="D50" s="3" t="s">
        <v>28</v>
      </c>
      <c r="E50" s="2">
        <v>1.6921848136566084</v>
      </c>
      <c r="F50" s="2">
        <v>7.5155948593331159</v>
      </c>
      <c r="G50" s="2">
        <v>2.9309104473635128</v>
      </c>
      <c r="J50" t="s">
        <v>14</v>
      </c>
      <c r="K50">
        <f t="shared" ref="K50" si="3">SUM(K38:K49)</f>
        <v>1204</v>
      </c>
      <c r="L50">
        <f t="shared" ref="L50:M50" si="4">SUM(L38:L49)</f>
        <v>536</v>
      </c>
      <c r="M50">
        <f t="shared" si="4"/>
        <v>1740</v>
      </c>
    </row>
    <row r="51" spans="2:31" x14ac:dyDescent="0.2">
      <c r="D51" s="3" t="s">
        <v>29</v>
      </c>
      <c r="E51" s="2">
        <v>11.883899188720388</v>
      </c>
      <c r="F51" s="2">
        <v>55.45099251944783</v>
      </c>
      <c r="G51" s="2">
        <v>22.074518335880633</v>
      </c>
      <c r="J51" t="s">
        <v>49</v>
      </c>
      <c r="K51" s="2">
        <f>(K50/M50)*100</f>
        <v>69.195402298850567</v>
      </c>
      <c r="L51" s="2">
        <f>(L50/M50)*100</f>
        <v>30.804597701149426</v>
      </c>
      <c r="M51" s="2">
        <f>SUM(K51:L51)</f>
        <v>100</v>
      </c>
      <c r="S51" s="18" t="s">
        <v>70</v>
      </c>
      <c r="T51" s="17"/>
      <c r="U51" s="17"/>
      <c r="V51" s="17"/>
      <c r="W51" s="17"/>
      <c r="X51" s="17"/>
      <c r="Y51" s="17"/>
      <c r="Z51" s="17"/>
      <c r="AA51" s="17"/>
    </row>
    <row r="52" spans="2:31" x14ac:dyDescent="0.2">
      <c r="D52" s="3" t="s">
        <v>30</v>
      </c>
      <c r="E52" s="2">
        <v>3.59049506194726</v>
      </c>
      <c r="F52" s="2">
        <v>11.993283761093787</v>
      </c>
      <c r="G52" s="2">
        <v>5.7075230189439399</v>
      </c>
      <c r="N52" s="8"/>
      <c r="S52" s="6" t="s">
        <v>1</v>
      </c>
      <c r="T52" s="6" t="s">
        <v>2</v>
      </c>
      <c r="U52" s="6" t="s">
        <v>3</v>
      </c>
      <c r="V52" s="6" t="s">
        <v>4</v>
      </c>
      <c r="W52" s="6" t="s">
        <v>5</v>
      </c>
      <c r="X52" s="6" t="s">
        <v>6</v>
      </c>
      <c r="Y52" s="6" t="s">
        <v>7</v>
      </c>
      <c r="Z52" s="6" t="s">
        <v>8</v>
      </c>
      <c r="AA52" s="6" t="s">
        <v>9</v>
      </c>
      <c r="AB52" s="6" t="s">
        <v>10</v>
      </c>
      <c r="AC52" s="6" t="s">
        <v>11</v>
      </c>
      <c r="AD52" s="6" t="s">
        <v>12</v>
      </c>
      <c r="AE52" s="6" t="s">
        <v>14</v>
      </c>
    </row>
    <row r="53" spans="2:31" x14ac:dyDescent="0.2">
      <c r="D53" s="3" t="s">
        <v>31</v>
      </c>
      <c r="E53" s="2">
        <v>1.7972543089172057</v>
      </c>
      <c r="F53" s="2">
        <v>11.267605633802818</v>
      </c>
      <c r="G53" s="2">
        <v>3.6952790756875271</v>
      </c>
      <c r="N53" s="3"/>
      <c r="P53" s="3"/>
      <c r="R53" t="s">
        <v>52</v>
      </c>
      <c r="S53" s="7">
        <v>0.52001511703205028</v>
      </c>
      <c r="T53" s="7">
        <v>0.51520016224471654</v>
      </c>
      <c r="U53" s="7">
        <v>0.63075907714072776</v>
      </c>
      <c r="V53" s="7">
        <v>0.45742070479671093</v>
      </c>
      <c r="W53" s="7">
        <v>0.55371980054338688</v>
      </c>
      <c r="X53" s="7">
        <v>0.37556647341203636</v>
      </c>
      <c r="Y53" s="7">
        <v>0.50557025267004896</v>
      </c>
      <c r="Z53" s="7">
        <v>0.38038142819937015</v>
      </c>
      <c r="AA53" s="7">
        <v>0.50557025267004896</v>
      </c>
      <c r="AB53" s="7">
        <v>0.65964880586473051</v>
      </c>
      <c r="AC53" s="7">
        <v>0.48631043352071368</v>
      </c>
      <c r="AD53" s="7">
        <v>0.43334593086004197</v>
      </c>
      <c r="AE53" s="2">
        <v>6.0235084389545825</v>
      </c>
    </row>
    <row r="54" spans="2:31" x14ac:dyDescent="0.2">
      <c r="D54" s="3" t="s">
        <v>32</v>
      </c>
      <c r="E54" s="2">
        <v>1.5820344171587455</v>
      </c>
      <c r="F54" s="2">
        <v>5.2823411335904069</v>
      </c>
      <c r="G54" s="2">
        <v>2.5899727765083713</v>
      </c>
      <c r="N54" s="5"/>
      <c r="P54" s="5"/>
      <c r="R54" t="s">
        <v>37</v>
      </c>
      <c r="S54" s="2">
        <v>1.1071540896729963</v>
      </c>
      <c r="T54" s="2">
        <v>0.96480570671503973</v>
      </c>
      <c r="U54" s="2">
        <v>1.4709332905655526</v>
      </c>
      <c r="V54" s="2">
        <v>1.3285849076075957</v>
      </c>
      <c r="W54" s="2">
        <v>1.0201634111986897</v>
      </c>
      <c r="X54" s="2">
        <v>0.73546664528277628</v>
      </c>
      <c r="Y54" s="2">
        <v>1.1071540896729963</v>
      </c>
      <c r="Z54" s="2">
        <v>1.0755211156823394</v>
      </c>
      <c r="AA54" s="2">
        <v>1.2336859856356248</v>
      </c>
      <c r="AB54" s="2">
        <v>1.5658322125375237</v>
      </c>
      <c r="AC54" s="2">
        <v>1.2020530116449677</v>
      </c>
      <c r="AD54" s="2">
        <v>0.94898921971971117</v>
      </c>
      <c r="AE54" s="2">
        <v>13.760343685935812</v>
      </c>
    </row>
    <row r="55" spans="2:31" x14ac:dyDescent="0.2">
      <c r="D55" s="3" t="s">
        <v>33</v>
      </c>
      <c r="E55" s="2">
        <v>5.2307508369201345</v>
      </c>
      <c r="F55" s="2">
        <v>25.368477130317867</v>
      </c>
      <c r="G55" s="2">
        <v>9.8128062894316077</v>
      </c>
      <c r="J55" s="8" t="s">
        <v>71</v>
      </c>
      <c r="K55" s="8"/>
      <c r="L55" s="8"/>
      <c r="M55" s="8"/>
      <c r="N55" s="3"/>
      <c r="P55" s="3"/>
      <c r="R55" t="s">
        <v>53</v>
      </c>
      <c r="S55" s="2">
        <v>0.74221141892268006</v>
      </c>
      <c r="T55" s="2">
        <v>0.68534844731166833</v>
      </c>
      <c r="U55" s="2">
        <v>0.94871378951003871</v>
      </c>
      <c r="V55" s="2">
        <v>0.78710323861558418</v>
      </c>
      <c r="W55" s="2">
        <v>0.73024026700457245</v>
      </c>
      <c r="X55" s="2">
        <v>0.51176674449910609</v>
      </c>
      <c r="Y55" s="2">
        <v>0.7332330549840993</v>
      </c>
      <c r="Z55" s="2">
        <v>0.64344941559829127</v>
      </c>
      <c r="AA55" s="2">
        <v>0.78111766265653026</v>
      </c>
      <c r="AB55" s="2">
        <v>1.0025839731415236</v>
      </c>
      <c r="AC55" s="2">
        <v>0.75717535882031484</v>
      </c>
      <c r="AD55" s="2">
        <v>0.62848547570065649</v>
      </c>
      <c r="AE55" s="2">
        <v>8.9514288467650651</v>
      </c>
    </row>
    <row r="56" spans="2:31" x14ac:dyDescent="0.2">
      <c r="D56" s="3" t="s">
        <v>34</v>
      </c>
      <c r="E56" s="2">
        <v>2.9951665499799698</v>
      </c>
      <c r="F56" s="2">
        <v>16.008644668120784</v>
      </c>
      <c r="G56" s="2">
        <v>5.0462043081969279</v>
      </c>
      <c r="J56" s="3" t="s">
        <v>50</v>
      </c>
      <c r="K56" s="3" t="s">
        <v>35</v>
      </c>
      <c r="M56" s="3"/>
      <c r="N56" s="3"/>
      <c r="P56" s="3"/>
    </row>
    <row r="57" spans="2:31" x14ac:dyDescent="0.2">
      <c r="J57" s="3" t="s">
        <v>47</v>
      </c>
      <c r="K57">
        <v>140</v>
      </c>
      <c r="N57" s="3"/>
      <c r="P57" s="3"/>
    </row>
    <row r="58" spans="2:31" x14ac:dyDescent="0.2">
      <c r="J58" s="3" t="s">
        <v>48</v>
      </c>
      <c r="K58">
        <v>122</v>
      </c>
      <c r="N58" s="3"/>
    </row>
    <row r="59" spans="2:31" x14ac:dyDescent="0.2">
      <c r="B59" s="17" t="s">
        <v>67</v>
      </c>
      <c r="C59" s="17"/>
      <c r="D59" s="17"/>
      <c r="E59" s="17"/>
      <c r="F59" s="17"/>
      <c r="G59" s="17"/>
      <c r="J59" s="3" t="s">
        <v>3</v>
      </c>
      <c r="K59">
        <v>186</v>
      </c>
    </row>
    <row r="60" spans="2:31" x14ac:dyDescent="0.2">
      <c r="D60" s="3" t="s">
        <v>68</v>
      </c>
      <c r="E60" s="9" t="s">
        <v>69</v>
      </c>
      <c r="J60" s="3" t="s">
        <v>4</v>
      </c>
      <c r="K60">
        <v>168</v>
      </c>
    </row>
    <row r="61" spans="2:31" x14ac:dyDescent="0.2">
      <c r="D61" s="3" t="s">
        <v>15</v>
      </c>
      <c r="E61" s="10">
        <v>11.332056228583763</v>
      </c>
      <c r="J61" s="3" t="s">
        <v>5</v>
      </c>
      <c r="K61">
        <v>129</v>
      </c>
    </row>
    <row r="62" spans="2:31" x14ac:dyDescent="0.2">
      <c r="D62" s="3" t="s">
        <v>16</v>
      </c>
      <c r="E62" s="10">
        <v>10.548603968827173</v>
      </c>
      <c r="J62" s="3" t="s">
        <v>6</v>
      </c>
      <c r="K62">
        <v>93</v>
      </c>
      <c r="N62" s="3"/>
    </row>
    <row r="63" spans="2:31" x14ac:dyDescent="0.2">
      <c r="D63" s="3" t="s">
        <v>17</v>
      </c>
      <c r="E63" s="10">
        <v>19.617455859786581</v>
      </c>
      <c r="J63" s="3" t="s">
        <v>7</v>
      </c>
      <c r="K63">
        <v>140</v>
      </c>
      <c r="N63" s="5"/>
    </row>
    <row r="64" spans="2:31" x14ac:dyDescent="0.2">
      <c r="D64" s="3" t="s">
        <v>18</v>
      </c>
      <c r="E64" s="10">
        <v>24.076995697821033</v>
      </c>
      <c r="J64" s="3" t="s">
        <v>8</v>
      </c>
      <c r="K64">
        <v>136</v>
      </c>
      <c r="N64" s="3"/>
    </row>
    <row r="65" spans="4:14" x14ac:dyDescent="0.2">
      <c r="D65" s="3" t="s">
        <v>38</v>
      </c>
      <c r="E65" s="10">
        <v>3.6819412209824942</v>
      </c>
      <c r="J65" s="3" t="s">
        <v>9</v>
      </c>
      <c r="K65">
        <v>156</v>
      </c>
      <c r="N65" s="3"/>
    </row>
    <row r="66" spans="4:14" x14ac:dyDescent="0.2">
      <c r="D66" s="3" t="s">
        <v>20</v>
      </c>
      <c r="E66" s="10">
        <v>5.3516001284384034</v>
      </c>
      <c r="J66" s="3" t="s">
        <v>10</v>
      </c>
      <c r="K66">
        <v>198</v>
      </c>
      <c r="N66" s="3"/>
    </row>
    <row r="67" spans="4:14" x14ac:dyDescent="0.2">
      <c r="D67" s="3" t="s">
        <v>21</v>
      </c>
      <c r="E67" s="10">
        <v>11.710202288547698</v>
      </c>
      <c r="J67" s="3" t="s">
        <v>11</v>
      </c>
      <c r="K67">
        <v>152</v>
      </c>
    </row>
    <row r="68" spans="4:14" x14ac:dyDescent="0.2">
      <c r="D68" s="3" t="s">
        <v>22</v>
      </c>
      <c r="E68" s="10">
        <v>6.5394120036070023</v>
      </c>
      <c r="J68" s="3" t="s">
        <v>12</v>
      </c>
      <c r="K68">
        <v>120</v>
      </c>
    </row>
    <row r="69" spans="4:14" x14ac:dyDescent="0.2">
      <c r="D69" s="3" t="s">
        <v>23</v>
      </c>
      <c r="E69" s="10">
        <v>16.126431220770844</v>
      </c>
    </row>
    <row r="70" spans="4:14" x14ac:dyDescent="0.2">
      <c r="D70" s="3" t="s">
        <v>24</v>
      </c>
      <c r="E70" s="10">
        <v>9.8704503392967311</v>
      </c>
    </row>
    <row r="71" spans="4:14" x14ac:dyDescent="0.2">
      <c r="D71" s="3" t="s">
        <v>25</v>
      </c>
      <c r="E71" s="10">
        <v>17.174866564498231</v>
      </c>
    </row>
    <row r="72" spans="4:14" x14ac:dyDescent="0.2">
      <c r="D72" s="3" t="s">
        <v>26</v>
      </c>
      <c r="E72" s="10">
        <v>5.1251563172676766</v>
      </c>
    </row>
    <row r="73" spans="4:14" x14ac:dyDescent="0.2">
      <c r="D73" s="3" t="s">
        <v>27</v>
      </c>
      <c r="E73" s="10">
        <v>7.1230567410828236</v>
      </c>
    </row>
    <row r="74" spans="4:14" x14ac:dyDescent="0.2">
      <c r="D74" s="3" t="s">
        <v>28</v>
      </c>
      <c r="E74" s="10">
        <v>7.5155948593331159</v>
      </c>
    </row>
    <row r="75" spans="4:14" x14ac:dyDescent="0.2">
      <c r="D75" s="3" t="s">
        <v>29</v>
      </c>
      <c r="E75" s="10">
        <v>55.45099251944783</v>
      </c>
    </row>
    <row r="76" spans="4:14" x14ac:dyDescent="0.2">
      <c r="D76" s="3" t="s">
        <v>30</v>
      </c>
      <c r="E76" s="10">
        <v>11.993283761093787</v>
      </c>
      <c r="K76" s="2"/>
    </row>
    <row r="77" spans="4:14" x14ac:dyDescent="0.2">
      <c r="D77" s="3" t="s">
        <v>31</v>
      </c>
      <c r="E77" s="10">
        <v>11.267605633802818</v>
      </c>
      <c r="K77" s="2"/>
    </row>
    <row r="78" spans="4:14" x14ac:dyDescent="0.2">
      <c r="D78" s="3" t="s">
        <v>32</v>
      </c>
      <c r="E78" s="10">
        <v>5.2823411335904069</v>
      </c>
      <c r="K78" s="2"/>
    </row>
    <row r="79" spans="4:14" x14ac:dyDescent="0.2">
      <c r="D79" s="3" t="s">
        <v>33</v>
      </c>
      <c r="E79" s="10">
        <v>25.368477130317867</v>
      </c>
      <c r="K79" s="2"/>
    </row>
    <row r="80" spans="4:14" x14ac:dyDescent="0.2">
      <c r="D80" s="3" t="s">
        <v>34</v>
      </c>
      <c r="E80" s="10">
        <v>16.008644668120784</v>
      </c>
      <c r="K80" s="2"/>
    </row>
    <row r="81" spans="11:11" x14ac:dyDescent="0.2">
      <c r="K81" s="2"/>
    </row>
    <row r="82" spans="11:11" x14ac:dyDescent="0.2">
      <c r="K82" s="2"/>
    </row>
    <row r="83" spans="11:11" x14ac:dyDescent="0.2">
      <c r="K83" s="2"/>
    </row>
    <row r="84" spans="11:11" x14ac:dyDescent="0.2">
      <c r="K84" s="2"/>
    </row>
    <row r="85" spans="11:11" x14ac:dyDescent="0.2">
      <c r="K85" s="2"/>
    </row>
    <row r="86" spans="11:11" x14ac:dyDescent="0.2">
      <c r="K86" s="2"/>
    </row>
    <row r="87" spans="11:11" x14ac:dyDescent="0.2">
      <c r="K87" s="2"/>
    </row>
    <row r="88" spans="11:11" x14ac:dyDescent="0.2">
      <c r="K88" s="2"/>
    </row>
    <row r="89" spans="11:11" x14ac:dyDescent="0.2">
      <c r="K89" s="2"/>
    </row>
    <row r="90" spans="11:11" x14ac:dyDescent="0.2">
      <c r="K90" s="2"/>
    </row>
    <row r="91" spans="11:11" x14ac:dyDescent="0.2">
      <c r="K91" s="2"/>
    </row>
    <row r="92" spans="11:11" x14ac:dyDescent="0.2">
      <c r="K92" s="2"/>
    </row>
    <row r="93" spans="11:11" x14ac:dyDescent="0.2">
      <c r="K93" s="2"/>
    </row>
    <row r="94" spans="11:11" x14ac:dyDescent="0.2">
      <c r="K94" s="2"/>
    </row>
    <row r="95" spans="11:11" x14ac:dyDescent="0.2">
      <c r="K95" s="2"/>
    </row>
  </sheetData>
  <mergeCells count="4">
    <mergeCell ref="Q33:U33"/>
    <mergeCell ref="C35:H35"/>
    <mergeCell ref="B59:G59"/>
    <mergeCell ref="S51:AA5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31EE6-717D-8D4B-AE60-EA60CDE5C8CF}">
  <dimension ref="A1"/>
  <sheetViews>
    <sheetView topLeftCell="B1" workbookViewId="0">
      <selection activeCell="T25" sqref="T25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Aloufi, Mohammed</cp:lastModifiedBy>
  <dcterms:created xsi:type="dcterms:W3CDTF">2020-03-11T05:29:06Z</dcterms:created>
  <dcterms:modified xsi:type="dcterms:W3CDTF">2020-03-11T06:20:36Z</dcterms:modified>
  <cp:category/>
</cp:coreProperties>
</file>