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binst\Dropbox\ECU Misc\OMGT 6613\Exercises\Summer Versions\Exercise 3-Summer\"/>
    </mc:Choice>
  </mc:AlternateContent>
  <xr:revisionPtr revIDLastSave="0" documentId="13_ncr:1_{04AD7759-25D8-469F-B303-9CBCF1BDD8F3}" xr6:coauthVersionLast="45" xr6:coauthVersionMax="45" xr10:uidLastSave="{00000000-0000-0000-0000-000000000000}"/>
  <bookViews>
    <workbookView xWindow="28680" yWindow="-120" windowWidth="25440" windowHeight="15390" xr2:uid="{E3BFBE81-C3AE-4E9E-88A7-EAC799A4A18E}"/>
  </bookViews>
  <sheets>
    <sheet name="Tab1" sheetId="3" r:id="rId1"/>
    <sheet name="Tab 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8" i="1" l="1"/>
  <c r="C6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C56" i="1"/>
  <c r="K56" i="1" l="1"/>
</calcChain>
</file>

<file path=xl/sharedStrings.xml><?xml version="1.0" encoding="utf-8"?>
<sst xmlns="http://schemas.openxmlformats.org/spreadsheetml/2006/main" count="98" uniqueCount="41">
  <si>
    <t>Bond Cash Flows</t>
  </si>
  <si>
    <t>Investment</t>
  </si>
  <si>
    <t>Bond</t>
  </si>
  <si>
    <t>Term</t>
  </si>
  <si>
    <t>Coupon</t>
  </si>
  <si>
    <t>Yield</t>
  </si>
  <si>
    <t>Rating</t>
  </si>
  <si>
    <t>Price</t>
  </si>
  <si>
    <t>AAA</t>
  </si>
  <si>
    <t>Avail Funds</t>
  </si>
  <si>
    <t>Cash Flow</t>
  </si>
  <si>
    <t>Cash Required</t>
  </si>
  <si>
    <t>Max per Bond</t>
  </si>
  <si>
    <t>Discount Factor</t>
  </si>
  <si>
    <t>Discount Rate</t>
  </si>
  <si>
    <t>Disc Cash Flow</t>
  </si>
  <si>
    <t>Initial Cash Required</t>
  </si>
  <si>
    <t>Annual Increase</t>
  </si>
  <si>
    <t>Bonds Invested in</t>
  </si>
  <si>
    <t>Max Bonds</t>
  </si>
  <si>
    <t>Labor</t>
  </si>
  <si>
    <t>Maximim</t>
  </si>
  <si>
    <t>Required</t>
  </si>
  <si>
    <t>Profit</t>
  </si>
  <si>
    <t>Crop</t>
  </si>
  <si>
    <t>Acerage</t>
  </si>
  <si>
    <t>per Acre</t>
  </si>
  <si>
    <t>A</t>
  </si>
  <si>
    <t>B</t>
  </si>
  <si>
    <t>C</t>
  </si>
  <si>
    <t>D</t>
  </si>
  <si>
    <t>X1</t>
  </si>
  <si>
    <t>X2</t>
  </si>
  <si>
    <t>Objective</t>
  </si>
  <si>
    <t>z=</t>
  </si>
  <si>
    <t>LHS</t>
  </si>
  <si>
    <t>RHS</t>
  </si>
  <si>
    <t>≤</t>
  </si>
  <si>
    <t>Decision Variables</t>
  </si>
  <si>
    <t>X3</t>
  </si>
  <si>
    <t>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</si>
</sst>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10" fontId="0" fillId="0" borderId="0" xfId="2" applyNumberFormat="1" applyFont="1"/>
    <xf numFmtId="0" fontId="2" fillId="0" borderId="0" xfId="0" applyFont="1"/>
    <xf numFmtId="0" fontId="0" fillId="0" borderId="0" xfId="0" applyAlignment="1">
      <alignment horizontal="right"/>
    </xf>
    <xf numFmtId="10" fontId="0" fillId="0" borderId="0" xfId="2" applyNumberFormat="1" applyFont="1" applyAlignment="1">
      <alignment horizontal="right"/>
    </xf>
    <xf numFmtId="164" fontId="0" fillId="2" borderId="0" xfId="0" applyNumberFormat="1" applyFill="1"/>
    <xf numFmtId="0" fontId="0" fillId="0" borderId="0" xfId="0" applyAlignment="1">
      <alignment horizontal="center"/>
    </xf>
    <xf numFmtId="8" fontId="0" fillId="0" borderId="0" xfId="0" applyNumberFormat="1"/>
    <xf numFmtId="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9" fontId="0" fillId="0" borderId="0" xfId="0" applyNumberFormat="1"/>
    <xf numFmtId="164" fontId="0" fillId="0" borderId="0" xfId="0" applyNumberFormat="1"/>
    <xf numFmtId="2" fontId="0" fillId="3" borderId="0" xfId="0" applyNumberFormat="1" applyFill="1"/>
    <xf numFmtId="0" fontId="2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4" borderId="0" xfId="0" applyFill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5" borderId="0" xfId="0" applyFont="1" applyFill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BF4D9-BC03-4104-BF6A-CAEFB28ED8D2}">
  <dimension ref="F3:M29"/>
  <sheetViews>
    <sheetView tabSelected="1" workbookViewId="0">
      <selection activeCell="I28" sqref="I28"/>
    </sheetView>
  </sheetViews>
  <sheetFormatPr defaultRowHeight="15" x14ac:dyDescent="0.25"/>
  <cols>
    <col min="10" max="13" width="12.7109375" customWidth="1"/>
  </cols>
  <sheetData>
    <row r="3" spans="6:12" x14ac:dyDescent="0.25">
      <c r="G3" s="16"/>
      <c r="H3" s="16"/>
      <c r="I3" s="16" t="s">
        <v>20</v>
      </c>
      <c r="J3" s="16"/>
    </row>
    <row r="4" spans="6:12" x14ac:dyDescent="0.25">
      <c r="G4" s="16"/>
      <c r="H4" s="16" t="s">
        <v>21</v>
      </c>
      <c r="I4" s="16" t="s">
        <v>22</v>
      </c>
      <c r="J4" s="16" t="s">
        <v>23</v>
      </c>
    </row>
    <row r="5" spans="6:12" x14ac:dyDescent="0.25">
      <c r="G5" s="16" t="s">
        <v>24</v>
      </c>
      <c r="H5" s="16" t="s">
        <v>25</v>
      </c>
      <c r="I5" s="16" t="s">
        <v>26</v>
      </c>
      <c r="J5" s="16" t="s">
        <v>26</v>
      </c>
    </row>
    <row r="6" spans="6:12" x14ac:dyDescent="0.25">
      <c r="G6" s="6" t="s">
        <v>27</v>
      </c>
      <c r="H6" s="6">
        <v>500</v>
      </c>
      <c r="I6" s="17">
        <v>2</v>
      </c>
      <c r="J6" s="6">
        <v>500</v>
      </c>
    </row>
    <row r="7" spans="6:12" x14ac:dyDescent="0.25">
      <c r="G7" s="6" t="s">
        <v>28</v>
      </c>
      <c r="H7" s="6">
        <v>700</v>
      </c>
      <c r="I7" s="17">
        <v>3</v>
      </c>
      <c r="J7" s="6">
        <v>350</v>
      </c>
    </row>
    <row r="8" spans="6:12" x14ac:dyDescent="0.25">
      <c r="G8" s="6" t="s">
        <v>29</v>
      </c>
      <c r="H8" s="6">
        <v>600</v>
      </c>
      <c r="I8" s="17">
        <v>2</v>
      </c>
      <c r="J8" s="6">
        <v>250</v>
      </c>
    </row>
    <row r="9" spans="6:12" x14ac:dyDescent="0.25">
      <c r="G9" s="6" t="s">
        <v>30</v>
      </c>
      <c r="H9" s="6">
        <v>400</v>
      </c>
      <c r="I9" s="17">
        <v>2.5</v>
      </c>
      <c r="J9" s="6">
        <v>300</v>
      </c>
    </row>
    <row r="16" spans="6:12" x14ac:dyDescent="0.25">
      <c r="F16" s="3"/>
      <c r="G16" s="3" t="s">
        <v>31</v>
      </c>
      <c r="H16" s="3" t="s">
        <v>32</v>
      </c>
      <c r="I16" s="3" t="s">
        <v>39</v>
      </c>
      <c r="J16" s="3" t="s">
        <v>40</v>
      </c>
      <c r="K16" s="3"/>
      <c r="L16" s="3"/>
    </row>
    <row r="17" spans="6:13" x14ac:dyDescent="0.25">
      <c r="F17" s="3" t="s">
        <v>33</v>
      </c>
      <c r="G17" s="18"/>
      <c r="H17" s="18"/>
      <c r="I17" s="18"/>
      <c r="J17" s="18"/>
      <c r="L17" s="3" t="s">
        <v>34</v>
      </c>
    </row>
    <row r="18" spans="6:13" x14ac:dyDescent="0.25">
      <c r="F18" s="3"/>
    </row>
    <row r="19" spans="6:13" x14ac:dyDescent="0.25">
      <c r="F19" s="3"/>
      <c r="K19" s="3" t="s">
        <v>35</v>
      </c>
      <c r="M19" s="19" t="s">
        <v>36</v>
      </c>
    </row>
    <row r="20" spans="6:13" x14ac:dyDescent="0.25">
      <c r="F20" s="3"/>
      <c r="G20" s="18"/>
      <c r="H20" s="18"/>
      <c r="I20" s="18"/>
      <c r="J20" s="18"/>
      <c r="L20" s="20" t="s">
        <v>37</v>
      </c>
      <c r="M20" s="21"/>
    </row>
    <row r="21" spans="6:13" x14ac:dyDescent="0.25">
      <c r="F21" s="3"/>
      <c r="G21" s="18"/>
      <c r="H21" s="18"/>
      <c r="I21" s="18"/>
      <c r="J21" s="18"/>
      <c r="L21" s="20" t="s">
        <v>37</v>
      </c>
      <c r="M21" s="21"/>
    </row>
    <row r="22" spans="6:13" x14ac:dyDescent="0.25">
      <c r="F22" s="3"/>
      <c r="G22" s="18"/>
      <c r="H22" s="18"/>
      <c r="I22" s="18"/>
      <c r="J22" s="18"/>
      <c r="L22" s="20" t="s">
        <v>37</v>
      </c>
      <c r="M22" s="21"/>
    </row>
    <row r="23" spans="6:13" x14ac:dyDescent="0.25">
      <c r="F23" s="3"/>
      <c r="G23" s="18"/>
      <c r="H23" s="18"/>
      <c r="I23" s="18"/>
      <c r="J23" s="18"/>
      <c r="L23" s="20" t="s">
        <v>37</v>
      </c>
      <c r="M23" s="21"/>
    </row>
    <row r="24" spans="6:13" x14ac:dyDescent="0.25">
      <c r="F24" s="3"/>
      <c r="G24" s="18"/>
      <c r="H24" s="18"/>
      <c r="I24" s="18"/>
      <c r="J24" s="18"/>
      <c r="L24" s="20" t="s">
        <v>37</v>
      </c>
      <c r="M24" s="21"/>
    </row>
    <row r="25" spans="6:13" x14ac:dyDescent="0.25">
      <c r="F25" s="3"/>
      <c r="G25" s="18"/>
      <c r="H25" s="18"/>
      <c r="I25" s="18"/>
      <c r="J25" s="18"/>
      <c r="L25" s="20" t="s">
        <v>37</v>
      </c>
      <c r="M25" s="21"/>
    </row>
    <row r="26" spans="6:13" x14ac:dyDescent="0.25">
      <c r="F26" s="3"/>
      <c r="G26" s="18"/>
      <c r="H26" s="18"/>
      <c r="I26" s="18"/>
      <c r="J26" s="18"/>
      <c r="L26" s="20" t="s">
        <v>37</v>
      </c>
      <c r="M26" s="21"/>
    </row>
    <row r="27" spans="6:13" x14ac:dyDescent="0.25">
      <c r="F27" s="3"/>
    </row>
    <row r="28" spans="6:13" x14ac:dyDescent="0.25">
      <c r="F28" s="3" t="s">
        <v>38</v>
      </c>
      <c r="G28" s="15"/>
      <c r="H28" s="15"/>
      <c r="I28" s="15"/>
      <c r="J28" s="15"/>
      <c r="K28" s="12"/>
    </row>
    <row r="29" spans="6:13" x14ac:dyDescent="0.25">
      <c r="F29" s="3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A8F1-A0C0-4408-B14C-0FF4173C2B76}">
  <dimension ref="B2:AI70"/>
  <sheetViews>
    <sheetView topLeftCell="A37" workbookViewId="0">
      <selection activeCell="K56" sqref="K56"/>
    </sheetView>
  </sheetViews>
  <sheetFormatPr defaultRowHeight="15" x14ac:dyDescent="0.25"/>
  <cols>
    <col min="2" max="2" width="13.140625" customWidth="1"/>
    <col min="3" max="3" width="14.28515625" bestFit="1" customWidth="1"/>
    <col min="6" max="6" width="9" style="1" customWidth="1"/>
    <col min="7" max="7" width="7.42578125" customWidth="1"/>
    <col min="9" max="10" width="14.7109375" bestFit="1" customWidth="1"/>
    <col min="11" max="35" width="10.7109375" customWidth="1"/>
  </cols>
  <sheetData>
    <row r="2" spans="3:35" x14ac:dyDescent="0.25">
      <c r="K2" s="2" t="s">
        <v>0</v>
      </c>
    </row>
    <row r="3" spans="3:35" x14ac:dyDescent="0.25">
      <c r="C3" t="s">
        <v>1</v>
      </c>
      <c r="D3" s="3" t="s">
        <v>2</v>
      </c>
      <c r="E3" s="3" t="s">
        <v>3</v>
      </c>
      <c r="F3" s="4" t="s">
        <v>4</v>
      </c>
      <c r="G3" s="3" t="s">
        <v>5</v>
      </c>
      <c r="H3" s="3" t="s">
        <v>6</v>
      </c>
      <c r="I3" s="3" t="s">
        <v>7</v>
      </c>
      <c r="J3" s="3"/>
      <c r="K3">
        <v>1</v>
      </c>
      <c r="L3">
        <v>2</v>
      </c>
      <c r="M3">
        <v>3</v>
      </c>
      <c r="N3">
        <v>4</v>
      </c>
      <c r="O3">
        <v>5</v>
      </c>
      <c r="P3">
        <v>6</v>
      </c>
      <c r="Q3">
        <v>7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14</v>
      </c>
      <c r="Y3">
        <v>15</v>
      </c>
      <c r="Z3">
        <v>16</v>
      </c>
      <c r="AA3">
        <v>17</v>
      </c>
      <c r="AB3">
        <v>18</v>
      </c>
      <c r="AC3">
        <v>19</v>
      </c>
      <c r="AD3">
        <v>20</v>
      </c>
      <c r="AE3">
        <v>21</v>
      </c>
      <c r="AF3">
        <v>22</v>
      </c>
      <c r="AG3">
        <v>23</v>
      </c>
      <c r="AH3">
        <v>24</v>
      </c>
      <c r="AI3">
        <v>25</v>
      </c>
    </row>
    <row r="4" spans="3:35" x14ac:dyDescent="0.25">
      <c r="C4" s="5">
        <v>0</v>
      </c>
      <c r="D4">
        <v>1</v>
      </c>
      <c r="E4">
        <v>5</v>
      </c>
      <c r="F4" s="1">
        <v>4.7011209592293678E-2</v>
      </c>
      <c r="G4" s="1">
        <v>5.0010689836794464E-2</v>
      </c>
      <c r="H4" s="6" t="s">
        <v>8</v>
      </c>
      <c r="I4" s="7">
        <v>987.01420398965536</v>
      </c>
      <c r="K4" s="8">
        <v>47.011209592293675</v>
      </c>
      <c r="L4" s="8">
        <v>47.011209592293675</v>
      </c>
      <c r="M4" s="8">
        <v>47.011209592293675</v>
      </c>
      <c r="N4" s="8">
        <v>47.011209592293675</v>
      </c>
      <c r="O4" s="8">
        <v>1047.0112095922937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</row>
    <row r="5" spans="3:35" x14ac:dyDescent="0.25">
      <c r="C5" s="5">
        <v>0</v>
      </c>
      <c r="D5">
        <v>2</v>
      </c>
      <c r="E5">
        <v>7</v>
      </c>
      <c r="F5" s="1">
        <v>5.7443110376482601E-2</v>
      </c>
      <c r="G5" s="1">
        <v>5.4588019851649301E-2</v>
      </c>
      <c r="H5" s="6" t="s">
        <v>8</v>
      </c>
      <c r="I5" s="7">
        <v>1016.2494034260162</v>
      </c>
      <c r="K5" s="8">
        <v>57.443110376482601</v>
      </c>
      <c r="L5" s="8">
        <v>57.443110376482601</v>
      </c>
      <c r="M5" s="8">
        <v>57.443110376482601</v>
      </c>
      <c r="N5" s="8">
        <v>57.443110376482601</v>
      </c>
      <c r="O5" s="8">
        <v>57.443110376482601</v>
      </c>
      <c r="P5" s="8">
        <v>57.443110376482601</v>
      </c>
      <c r="Q5" s="8">
        <v>1057.4431103764825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</row>
    <row r="6" spans="3:35" x14ac:dyDescent="0.25">
      <c r="C6" s="5">
        <v>0</v>
      </c>
      <c r="D6">
        <v>3</v>
      </c>
      <c r="E6">
        <v>14</v>
      </c>
      <c r="F6" s="1">
        <v>4.5410710716454625E-2</v>
      </c>
      <c r="G6" s="1">
        <v>5.7977908983229728E-2</v>
      </c>
      <c r="H6" s="6" t="s">
        <v>8</v>
      </c>
      <c r="I6" s="7">
        <v>881.71151534519868</v>
      </c>
      <c r="K6" s="8">
        <v>45.410710716454624</v>
      </c>
      <c r="L6" s="8">
        <v>45.410710716454624</v>
      </c>
      <c r="M6" s="8">
        <v>45.410710716454624</v>
      </c>
      <c r="N6" s="8">
        <v>45.410710716454624</v>
      </c>
      <c r="O6" s="8">
        <v>45.410710716454624</v>
      </c>
      <c r="P6" s="8">
        <v>45.410710716454624</v>
      </c>
      <c r="Q6" s="8">
        <v>45.410710716454624</v>
      </c>
      <c r="R6" s="8">
        <v>45.410710716454624</v>
      </c>
      <c r="S6" s="8">
        <v>45.410710716454624</v>
      </c>
      <c r="T6" s="8">
        <v>45.410710716454624</v>
      </c>
      <c r="U6" s="8">
        <v>45.410710716454624</v>
      </c>
      <c r="V6" s="8">
        <v>45.410710716454624</v>
      </c>
      <c r="W6" s="8">
        <v>45.410710716454624</v>
      </c>
      <c r="X6" s="8">
        <v>1045.4107107164546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</row>
    <row r="7" spans="3:35" x14ac:dyDescent="0.25">
      <c r="C7" s="5">
        <v>0</v>
      </c>
      <c r="D7">
        <v>4</v>
      </c>
      <c r="E7">
        <v>14</v>
      </c>
      <c r="F7" s="1">
        <v>4.3340421783642447E-2</v>
      </c>
      <c r="G7" s="1">
        <v>5.3742662937674004E-2</v>
      </c>
      <c r="H7" s="6" t="s">
        <v>8</v>
      </c>
      <c r="I7" s="7">
        <v>899.45226865458085</v>
      </c>
      <c r="K7" s="8">
        <v>43.340421783642448</v>
      </c>
      <c r="L7" s="8">
        <v>43.340421783642448</v>
      </c>
      <c r="M7" s="8">
        <v>43.340421783642448</v>
      </c>
      <c r="N7" s="8">
        <v>43.340421783642448</v>
      </c>
      <c r="O7" s="8">
        <v>43.340421783642448</v>
      </c>
      <c r="P7" s="8">
        <v>43.340421783642448</v>
      </c>
      <c r="Q7" s="8">
        <v>43.340421783642448</v>
      </c>
      <c r="R7" s="8">
        <v>43.340421783642448</v>
      </c>
      <c r="S7" s="8">
        <v>43.340421783642448</v>
      </c>
      <c r="T7" s="8">
        <v>43.340421783642448</v>
      </c>
      <c r="U7" s="8">
        <v>43.340421783642448</v>
      </c>
      <c r="V7" s="8">
        <v>43.340421783642448</v>
      </c>
      <c r="W7" s="8">
        <v>43.340421783642448</v>
      </c>
      <c r="X7" s="8">
        <v>1043.3404217836423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</row>
    <row r="8" spans="3:35" x14ac:dyDescent="0.25">
      <c r="C8" s="5">
        <v>0</v>
      </c>
      <c r="D8">
        <v>5</v>
      </c>
      <c r="E8">
        <v>22</v>
      </c>
      <c r="F8" s="1">
        <v>4.422442745390822E-2</v>
      </c>
      <c r="G8" s="1">
        <v>5.5872071896496886E-2</v>
      </c>
      <c r="H8" s="6" t="s">
        <v>8</v>
      </c>
      <c r="I8" s="7">
        <v>854.56698797716012</v>
      </c>
      <c r="K8" s="8">
        <v>44.22442745390822</v>
      </c>
      <c r="L8" s="8">
        <v>44.22442745390822</v>
      </c>
      <c r="M8" s="8">
        <v>44.22442745390822</v>
      </c>
      <c r="N8" s="8">
        <v>44.22442745390822</v>
      </c>
      <c r="O8" s="8">
        <v>44.22442745390822</v>
      </c>
      <c r="P8" s="8">
        <v>44.22442745390822</v>
      </c>
      <c r="Q8" s="8">
        <v>44.22442745390822</v>
      </c>
      <c r="R8" s="8">
        <v>44.22442745390822</v>
      </c>
      <c r="S8" s="8">
        <v>44.22442745390822</v>
      </c>
      <c r="T8" s="8">
        <v>44.22442745390822</v>
      </c>
      <c r="U8" s="8">
        <v>44.22442745390822</v>
      </c>
      <c r="V8" s="8">
        <v>44.22442745390822</v>
      </c>
      <c r="W8" s="8">
        <v>44.22442745390822</v>
      </c>
      <c r="X8" s="8">
        <v>44.22442745390822</v>
      </c>
      <c r="Y8" s="8">
        <v>44.22442745390822</v>
      </c>
      <c r="Z8" s="8">
        <v>44.22442745390822</v>
      </c>
      <c r="AA8" s="8">
        <v>44.22442745390822</v>
      </c>
      <c r="AB8" s="8">
        <v>44.22442745390822</v>
      </c>
      <c r="AC8" s="8">
        <v>44.22442745390822</v>
      </c>
      <c r="AD8" s="8">
        <v>44.22442745390822</v>
      </c>
      <c r="AE8" s="8">
        <v>44.22442745390822</v>
      </c>
      <c r="AF8" s="8">
        <v>1044.2244274539082</v>
      </c>
      <c r="AG8" s="8">
        <v>0</v>
      </c>
      <c r="AH8" s="8">
        <v>0</v>
      </c>
      <c r="AI8" s="8">
        <v>0</v>
      </c>
    </row>
    <row r="9" spans="3:35" x14ac:dyDescent="0.25">
      <c r="C9" s="5">
        <v>0</v>
      </c>
      <c r="D9">
        <v>6</v>
      </c>
      <c r="E9">
        <v>11</v>
      </c>
      <c r="F9" s="1">
        <v>5.4906129780047268E-2</v>
      </c>
      <c r="G9" s="1">
        <v>5.3637763824132198E-2</v>
      </c>
      <c r="H9" s="6" t="s">
        <v>8</v>
      </c>
      <c r="I9" s="7">
        <v>1010.3371517246645</v>
      </c>
      <c r="K9" s="8">
        <v>54.906129780047266</v>
      </c>
      <c r="L9" s="8">
        <v>54.906129780047266</v>
      </c>
      <c r="M9" s="8">
        <v>54.906129780047266</v>
      </c>
      <c r="N9" s="8">
        <v>54.906129780047266</v>
      </c>
      <c r="O9" s="8">
        <v>54.906129780047266</v>
      </c>
      <c r="P9" s="8">
        <v>54.906129780047266</v>
      </c>
      <c r="Q9" s="8">
        <v>54.906129780047266</v>
      </c>
      <c r="R9" s="8">
        <v>54.906129780047266</v>
      </c>
      <c r="S9" s="8">
        <v>54.906129780047266</v>
      </c>
      <c r="T9" s="8">
        <v>54.906129780047266</v>
      </c>
      <c r="U9" s="8">
        <v>1054.9061297800472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</row>
    <row r="10" spans="3:35" x14ac:dyDescent="0.25">
      <c r="C10" s="5">
        <v>0</v>
      </c>
      <c r="D10">
        <v>7</v>
      </c>
      <c r="E10">
        <v>23</v>
      </c>
      <c r="F10" s="1">
        <v>5.4461307611682601E-2</v>
      </c>
      <c r="G10" s="1">
        <v>4.5219469571766029E-2</v>
      </c>
      <c r="H10" s="6" t="s">
        <v>8</v>
      </c>
      <c r="I10" s="7">
        <v>1130.474659113848</v>
      </c>
      <c r="K10" s="8">
        <v>54.461307611682599</v>
      </c>
      <c r="L10" s="8">
        <v>54.461307611682599</v>
      </c>
      <c r="M10" s="8">
        <v>54.461307611682599</v>
      </c>
      <c r="N10" s="8">
        <v>54.461307611682599</v>
      </c>
      <c r="O10" s="8">
        <v>54.461307611682599</v>
      </c>
      <c r="P10" s="8">
        <v>54.461307611682599</v>
      </c>
      <c r="Q10" s="8">
        <v>54.461307611682599</v>
      </c>
      <c r="R10" s="8">
        <v>54.461307611682599</v>
      </c>
      <c r="S10" s="8">
        <v>54.461307611682599</v>
      </c>
      <c r="T10" s="8">
        <v>54.461307611682599</v>
      </c>
      <c r="U10" s="8">
        <v>54.461307611682599</v>
      </c>
      <c r="V10" s="8">
        <v>54.461307611682599</v>
      </c>
      <c r="W10" s="8">
        <v>54.461307611682599</v>
      </c>
      <c r="X10" s="8">
        <v>54.461307611682599</v>
      </c>
      <c r="Y10" s="8">
        <v>54.461307611682599</v>
      </c>
      <c r="Z10" s="8">
        <v>54.461307611682599</v>
      </c>
      <c r="AA10" s="8">
        <v>54.461307611682599</v>
      </c>
      <c r="AB10" s="8">
        <v>54.461307611682599</v>
      </c>
      <c r="AC10" s="8">
        <v>54.461307611682599</v>
      </c>
      <c r="AD10" s="8">
        <v>54.461307611682599</v>
      </c>
      <c r="AE10" s="8">
        <v>54.461307611682599</v>
      </c>
      <c r="AF10" s="8">
        <v>54.461307611682599</v>
      </c>
      <c r="AG10" s="8">
        <v>1054.4613076116825</v>
      </c>
      <c r="AH10" s="8">
        <v>0</v>
      </c>
      <c r="AI10" s="8">
        <v>0</v>
      </c>
    </row>
    <row r="11" spans="3:35" x14ac:dyDescent="0.25">
      <c r="C11" s="5">
        <v>0</v>
      </c>
      <c r="D11">
        <v>8</v>
      </c>
      <c r="E11">
        <v>16</v>
      </c>
      <c r="F11" s="1">
        <v>5.675310573029492E-2</v>
      </c>
      <c r="G11" s="1">
        <v>4.6101938097437636E-2</v>
      </c>
      <c r="H11" s="6" t="s">
        <v>8</v>
      </c>
      <c r="I11" s="7">
        <v>1118.7056112742939</v>
      </c>
      <c r="K11" s="8">
        <v>56.753105730294919</v>
      </c>
      <c r="L11" s="8">
        <v>56.753105730294919</v>
      </c>
      <c r="M11" s="8">
        <v>56.753105730294919</v>
      </c>
      <c r="N11" s="8">
        <v>56.753105730294919</v>
      </c>
      <c r="O11" s="8">
        <v>56.753105730294919</v>
      </c>
      <c r="P11" s="8">
        <v>56.753105730294919</v>
      </c>
      <c r="Q11" s="8">
        <v>56.753105730294919</v>
      </c>
      <c r="R11" s="8">
        <v>56.753105730294919</v>
      </c>
      <c r="S11" s="8">
        <v>56.753105730294919</v>
      </c>
      <c r="T11" s="8">
        <v>56.753105730294919</v>
      </c>
      <c r="U11" s="8">
        <v>56.753105730294919</v>
      </c>
      <c r="V11" s="8">
        <v>56.753105730294919</v>
      </c>
      <c r="W11" s="8">
        <v>56.753105730294919</v>
      </c>
      <c r="X11" s="8">
        <v>56.753105730294919</v>
      </c>
      <c r="Y11" s="8">
        <v>56.753105730294919</v>
      </c>
      <c r="Z11" s="8">
        <v>1056.7531057302949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</row>
    <row r="12" spans="3:35" x14ac:dyDescent="0.25">
      <c r="C12" s="5">
        <v>0</v>
      </c>
      <c r="D12">
        <v>9</v>
      </c>
      <c r="E12">
        <v>2</v>
      </c>
      <c r="F12" s="1">
        <v>4.0811117575890933E-2</v>
      </c>
      <c r="G12" s="1">
        <v>4.2362104332488194E-2</v>
      </c>
      <c r="H12" s="6" t="s">
        <v>8</v>
      </c>
      <c r="I12" s="7">
        <v>997.08456337554742</v>
      </c>
      <c r="K12" s="8">
        <v>40.811117575890933</v>
      </c>
      <c r="L12" s="8">
        <v>1040.8111175758909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</row>
    <row r="13" spans="3:35" x14ac:dyDescent="0.25">
      <c r="C13" s="5">
        <v>0</v>
      </c>
      <c r="D13">
        <v>10</v>
      </c>
      <c r="E13">
        <v>1</v>
      </c>
      <c r="F13" s="1">
        <v>4.8683352880086489E-2</v>
      </c>
      <c r="G13" s="1">
        <v>4.6293754147709178E-2</v>
      </c>
      <c r="H13" s="6" t="s">
        <v>8</v>
      </c>
      <c r="I13" s="7">
        <v>1002.2838698242291</v>
      </c>
      <c r="K13" s="8">
        <v>1048.6833528800864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</row>
    <row r="14" spans="3:35" x14ac:dyDescent="0.25">
      <c r="C14" s="5">
        <v>0</v>
      </c>
      <c r="D14">
        <v>11</v>
      </c>
      <c r="E14">
        <v>9</v>
      </c>
      <c r="F14" s="1">
        <v>5.0944115893199603E-2</v>
      </c>
      <c r="G14" s="1">
        <v>5.6295395555352928E-2</v>
      </c>
      <c r="H14" s="6" t="s">
        <v>8</v>
      </c>
      <c r="I14" s="7">
        <v>963.00810253832503</v>
      </c>
      <c r="K14" s="8">
        <v>50.944115893199601</v>
      </c>
      <c r="L14" s="8">
        <v>50.944115893199601</v>
      </c>
      <c r="M14" s="8">
        <v>50.944115893199601</v>
      </c>
      <c r="N14" s="8">
        <v>50.944115893199601</v>
      </c>
      <c r="O14" s="8">
        <v>50.944115893199601</v>
      </c>
      <c r="P14" s="8">
        <v>50.944115893199601</v>
      </c>
      <c r="Q14" s="8">
        <v>50.944115893199601</v>
      </c>
      <c r="R14" s="8">
        <v>50.944115893199601</v>
      </c>
      <c r="S14" s="8">
        <v>1050.9441158931995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</row>
    <row r="15" spans="3:35" x14ac:dyDescent="0.25">
      <c r="C15" s="5">
        <v>0</v>
      </c>
      <c r="D15">
        <v>12</v>
      </c>
      <c r="E15">
        <v>8</v>
      </c>
      <c r="F15" s="1">
        <v>5.0362691674891449E-2</v>
      </c>
      <c r="G15" s="1">
        <v>5.2977434770325793E-2</v>
      </c>
      <c r="H15" s="6" t="s">
        <v>8</v>
      </c>
      <c r="I15" s="7">
        <v>983.30191012433204</v>
      </c>
      <c r="K15" s="8">
        <v>50.362691674891451</v>
      </c>
      <c r="L15" s="8">
        <v>50.362691674891451</v>
      </c>
      <c r="M15" s="8">
        <v>50.362691674891451</v>
      </c>
      <c r="N15" s="8">
        <v>50.362691674891451</v>
      </c>
      <c r="O15" s="8">
        <v>50.362691674891451</v>
      </c>
      <c r="P15" s="8">
        <v>50.362691674891451</v>
      </c>
      <c r="Q15" s="8">
        <v>50.362691674891451</v>
      </c>
      <c r="R15" s="8">
        <v>1050.3626916748915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</row>
    <row r="16" spans="3:35" x14ac:dyDescent="0.25">
      <c r="C16" s="5">
        <v>0</v>
      </c>
      <c r="D16">
        <v>13</v>
      </c>
      <c r="E16">
        <v>18</v>
      </c>
      <c r="F16" s="1">
        <v>4.6908477574375294E-2</v>
      </c>
      <c r="G16" s="1">
        <v>5.4630414298068551E-2</v>
      </c>
      <c r="H16" s="6" t="s">
        <v>8</v>
      </c>
      <c r="I16" s="7">
        <v>912.9121617323774</v>
      </c>
      <c r="K16" s="8">
        <v>46.908477574375297</v>
      </c>
      <c r="L16" s="8">
        <v>46.908477574375297</v>
      </c>
      <c r="M16" s="8">
        <v>46.908477574375297</v>
      </c>
      <c r="N16" s="8">
        <v>46.908477574375297</v>
      </c>
      <c r="O16" s="8">
        <v>46.908477574375297</v>
      </c>
      <c r="P16" s="8">
        <v>46.908477574375297</v>
      </c>
      <c r="Q16" s="8">
        <v>46.908477574375297</v>
      </c>
      <c r="R16" s="8">
        <v>46.908477574375297</v>
      </c>
      <c r="S16" s="8">
        <v>46.908477574375297</v>
      </c>
      <c r="T16" s="8">
        <v>46.908477574375297</v>
      </c>
      <c r="U16" s="8">
        <v>46.908477574375297</v>
      </c>
      <c r="V16" s="8">
        <v>46.908477574375297</v>
      </c>
      <c r="W16" s="8">
        <v>46.908477574375297</v>
      </c>
      <c r="X16" s="8">
        <v>46.908477574375297</v>
      </c>
      <c r="Y16" s="8">
        <v>46.908477574375297</v>
      </c>
      <c r="Z16" s="8">
        <v>46.908477574375297</v>
      </c>
      <c r="AA16" s="8">
        <v>46.908477574375297</v>
      </c>
      <c r="AB16" s="8">
        <v>1046.9084775743754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</row>
    <row r="17" spans="3:35" x14ac:dyDescent="0.25">
      <c r="C17" s="5">
        <v>0</v>
      </c>
      <c r="D17">
        <v>14</v>
      </c>
      <c r="E17">
        <v>6</v>
      </c>
      <c r="F17" s="1">
        <v>4.2293930350809125E-2</v>
      </c>
      <c r="G17" s="1">
        <v>5.9453687586886531E-2</v>
      </c>
      <c r="H17" s="6" t="s">
        <v>8</v>
      </c>
      <c r="I17" s="7">
        <v>915.47487946415356</v>
      </c>
      <c r="K17" s="8">
        <v>42.293930350809127</v>
      </c>
      <c r="L17" s="8">
        <v>42.293930350809127</v>
      </c>
      <c r="M17" s="8">
        <v>42.293930350809127</v>
      </c>
      <c r="N17" s="8">
        <v>42.293930350809127</v>
      </c>
      <c r="O17" s="8">
        <v>42.293930350809127</v>
      </c>
      <c r="P17" s="8">
        <v>1042.2939303508092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</row>
    <row r="18" spans="3:35" x14ac:dyDescent="0.25">
      <c r="C18" s="5">
        <v>0</v>
      </c>
      <c r="D18">
        <v>15</v>
      </c>
      <c r="E18">
        <v>14</v>
      </c>
      <c r="F18" s="1">
        <v>4.3582532922802578E-2</v>
      </c>
      <c r="G18" s="1">
        <v>4.9677955998622583E-2</v>
      </c>
      <c r="H18" s="6" t="s">
        <v>8</v>
      </c>
      <c r="I18" s="7">
        <v>939.53916929201307</v>
      </c>
      <c r="K18" s="8">
        <v>43.582532922802578</v>
      </c>
      <c r="L18" s="8">
        <v>43.582532922802578</v>
      </c>
      <c r="M18" s="8">
        <v>43.582532922802578</v>
      </c>
      <c r="N18" s="8">
        <v>43.582532922802578</v>
      </c>
      <c r="O18" s="8">
        <v>43.582532922802578</v>
      </c>
      <c r="P18" s="8">
        <v>43.582532922802578</v>
      </c>
      <c r="Q18" s="8">
        <v>43.582532922802578</v>
      </c>
      <c r="R18" s="8">
        <v>43.582532922802578</v>
      </c>
      <c r="S18" s="8">
        <v>43.582532922802578</v>
      </c>
      <c r="T18" s="8">
        <v>43.582532922802578</v>
      </c>
      <c r="U18" s="8">
        <v>43.582532922802578</v>
      </c>
      <c r="V18" s="8">
        <v>43.582532922802578</v>
      </c>
      <c r="W18" s="8">
        <v>43.582532922802578</v>
      </c>
      <c r="X18" s="8">
        <v>1043.5825329228026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</row>
    <row r="19" spans="3:35" x14ac:dyDescent="0.25">
      <c r="C19" s="5">
        <v>0</v>
      </c>
      <c r="D19">
        <v>16</v>
      </c>
      <c r="E19">
        <v>12</v>
      </c>
      <c r="F19" s="1">
        <v>5.3474031423179712E-2</v>
      </c>
      <c r="G19" s="1">
        <v>5.8671833919379052E-2</v>
      </c>
      <c r="H19" s="6" t="s">
        <v>8</v>
      </c>
      <c r="I19" s="7">
        <v>956.1033681002192</v>
      </c>
      <c r="K19" s="8">
        <v>53.47403142317971</v>
      </c>
      <c r="L19" s="8">
        <v>53.47403142317971</v>
      </c>
      <c r="M19" s="8">
        <v>53.47403142317971</v>
      </c>
      <c r="N19" s="8">
        <v>53.47403142317971</v>
      </c>
      <c r="O19" s="8">
        <v>53.47403142317971</v>
      </c>
      <c r="P19" s="8">
        <v>53.47403142317971</v>
      </c>
      <c r="Q19" s="8">
        <v>53.47403142317971</v>
      </c>
      <c r="R19" s="8">
        <v>53.47403142317971</v>
      </c>
      <c r="S19" s="8">
        <v>53.47403142317971</v>
      </c>
      <c r="T19" s="8">
        <v>53.47403142317971</v>
      </c>
      <c r="U19" s="8">
        <v>53.47403142317971</v>
      </c>
      <c r="V19" s="8">
        <v>1053.4740314231797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</row>
    <row r="20" spans="3:35" x14ac:dyDescent="0.25">
      <c r="C20" s="5">
        <v>0</v>
      </c>
      <c r="D20">
        <v>17</v>
      </c>
      <c r="E20">
        <v>18</v>
      </c>
      <c r="F20" s="1">
        <v>4.8382307846965948E-2</v>
      </c>
      <c r="G20" s="1">
        <v>5.8294490191361494E-2</v>
      </c>
      <c r="H20" s="6" t="s">
        <v>8</v>
      </c>
      <c r="I20" s="7">
        <v>891.28675579267201</v>
      </c>
      <c r="K20" s="8">
        <v>48.382307846965951</v>
      </c>
      <c r="L20" s="8">
        <v>48.382307846965951</v>
      </c>
      <c r="M20" s="8">
        <v>48.382307846965951</v>
      </c>
      <c r="N20" s="8">
        <v>48.382307846965951</v>
      </c>
      <c r="O20" s="8">
        <v>48.382307846965951</v>
      </c>
      <c r="P20" s="8">
        <v>48.382307846965951</v>
      </c>
      <c r="Q20" s="8">
        <v>48.382307846965951</v>
      </c>
      <c r="R20" s="8">
        <v>48.382307846965951</v>
      </c>
      <c r="S20" s="8">
        <v>48.382307846965951</v>
      </c>
      <c r="T20" s="8">
        <v>48.382307846965951</v>
      </c>
      <c r="U20" s="8">
        <v>48.382307846965951</v>
      </c>
      <c r="V20" s="8">
        <v>48.382307846965951</v>
      </c>
      <c r="W20" s="8">
        <v>48.382307846965951</v>
      </c>
      <c r="X20" s="8">
        <v>48.382307846965951</v>
      </c>
      <c r="Y20" s="8">
        <v>48.382307846965951</v>
      </c>
      <c r="Z20" s="8">
        <v>48.382307846965951</v>
      </c>
      <c r="AA20" s="8">
        <v>48.382307846965951</v>
      </c>
      <c r="AB20" s="8">
        <v>1048.3823078469659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</row>
    <row r="21" spans="3:35" x14ac:dyDescent="0.25">
      <c r="C21" s="5">
        <v>0</v>
      </c>
      <c r="D21">
        <v>18</v>
      </c>
      <c r="E21">
        <v>18</v>
      </c>
      <c r="F21" s="1">
        <v>5.5066326643295894E-2</v>
      </c>
      <c r="G21" s="1">
        <v>4.8508553044378108E-2</v>
      </c>
      <c r="H21" s="6" t="s">
        <v>8</v>
      </c>
      <c r="I21" s="7">
        <v>1077.5587977621153</v>
      </c>
      <c r="K21" s="8">
        <v>55.066326643295895</v>
      </c>
      <c r="L21" s="8">
        <v>55.066326643295895</v>
      </c>
      <c r="M21" s="8">
        <v>55.066326643295895</v>
      </c>
      <c r="N21" s="8">
        <v>55.066326643295895</v>
      </c>
      <c r="O21" s="8">
        <v>55.066326643295895</v>
      </c>
      <c r="P21" s="8">
        <v>55.066326643295895</v>
      </c>
      <c r="Q21" s="8">
        <v>55.066326643295895</v>
      </c>
      <c r="R21" s="8">
        <v>55.066326643295895</v>
      </c>
      <c r="S21" s="8">
        <v>55.066326643295895</v>
      </c>
      <c r="T21" s="8">
        <v>55.066326643295895</v>
      </c>
      <c r="U21" s="8">
        <v>55.066326643295895</v>
      </c>
      <c r="V21" s="8">
        <v>55.066326643295895</v>
      </c>
      <c r="W21" s="8">
        <v>55.066326643295895</v>
      </c>
      <c r="X21" s="8">
        <v>55.066326643295895</v>
      </c>
      <c r="Y21" s="8">
        <v>55.066326643295895</v>
      </c>
      <c r="Z21" s="8">
        <v>55.066326643295895</v>
      </c>
      <c r="AA21" s="8">
        <v>55.066326643295895</v>
      </c>
      <c r="AB21" s="8">
        <v>1055.066326643296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</row>
    <row r="22" spans="3:35" x14ac:dyDescent="0.25">
      <c r="C22" s="5">
        <v>0</v>
      </c>
      <c r="D22">
        <v>19</v>
      </c>
      <c r="E22">
        <v>19</v>
      </c>
      <c r="F22" s="1">
        <v>5.113693663294043E-2</v>
      </c>
      <c r="G22" s="1">
        <v>5.9574303043911009E-2</v>
      </c>
      <c r="H22" s="6" t="s">
        <v>8</v>
      </c>
      <c r="I22" s="7">
        <v>905.54077143923621</v>
      </c>
      <c r="K22" s="8">
        <v>51.136936632940433</v>
      </c>
      <c r="L22" s="8">
        <v>51.136936632940433</v>
      </c>
      <c r="M22" s="8">
        <v>51.136936632940433</v>
      </c>
      <c r="N22" s="8">
        <v>51.136936632940433</v>
      </c>
      <c r="O22" s="8">
        <v>51.136936632940433</v>
      </c>
      <c r="P22" s="8">
        <v>51.136936632940433</v>
      </c>
      <c r="Q22" s="8">
        <v>51.136936632940433</v>
      </c>
      <c r="R22" s="8">
        <v>51.136936632940433</v>
      </c>
      <c r="S22" s="8">
        <v>51.136936632940433</v>
      </c>
      <c r="T22" s="8">
        <v>51.136936632940433</v>
      </c>
      <c r="U22" s="8">
        <v>51.136936632940433</v>
      </c>
      <c r="V22" s="8">
        <v>51.136936632940433</v>
      </c>
      <c r="W22" s="8">
        <v>51.136936632940433</v>
      </c>
      <c r="X22" s="8">
        <v>51.136936632940433</v>
      </c>
      <c r="Y22" s="8">
        <v>51.136936632940433</v>
      </c>
      <c r="Z22" s="8">
        <v>51.136936632940433</v>
      </c>
      <c r="AA22" s="8">
        <v>51.136936632940433</v>
      </c>
      <c r="AB22" s="8">
        <v>51.136936632940433</v>
      </c>
      <c r="AC22" s="8">
        <v>1051.1369366329404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</row>
    <row r="23" spans="3:35" x14ac:dyDescent="0.25">
      <c r="C23" s="5">
        <v>0</v>
      </c>
      <c r="D23">
        <v>20</v>
      </c>
      <c r="E23">
        <v>3</v>
      </c>
      <c r="F23" s="1">
        <v>5.7765958651559306E-2</v>
      </c>
      <c r="G23" s="1">
        <v>5.7536969641203223E-2</v>
      </c>
      <c r="H23" s="6" t="s">
        <v>8</v>
      </c>
      <c r="I23" s="7">
        <v>1000.6148903990379</v>
      </c>
      <c r="K23" s="8">
        <v>57.765958651559309</v>
      </c>
      <c r="L23" s="8">
        <v>57.765958651559309</v>
      </c>
      <c r="M23" s="8">
        <v>1057.7659586515592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</row>
    <row r="24" spans="3:35" x14ac:dyDescent="0.25">
      <c r="C24" s="5">
        <v>0</v>
      </c>
      <c r="D24">
        <v>21</v>
      </c>
      <c r="E24">
        <v>2</v>
      </c>
      <c r="F24" s="1">
        <v>5.65259433312848E-2</v>
      </c>
      <c r="G24" s="1">
        <v>4.2791424010922084E-2</v>
      </c>
      <c r="H24" s="6" t="s">
        <v>8</v>
      </c>
      <c r="I24" s="7">
        <v>1025.8013594340803</v>
      </c>
      <c r="K24" s="8">
        <v>56.5259433312848</v>
      </c>
      <c r="L24" s="8">
        <v>1056.5259433312849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</row>
    <row r="25" spans="3:35" x14ac:dyDescent="0.25">
      <c r="C25" s="5">
        <v>0</v>
      </c>
      <c r="D25">
        <v>22</v>
      </c>
      <c r="E25">
        <v>13</v>
      </c>
      <c r="F25" s="1">
        <v>4.0027887844617388E-2</v>
      </c>
      <c r="G25" s="1">
        <v>5.9286875971793537E-2</v>
      </c>
      <c r="H25" s="6" t="s">
        <v>8</v>
      </c>
      <c r="I25" s="7">
        <v>828.79380838943507</v>
      </c>
      <c r="K25" s="8">
        <v>40.027887844617389</v>
      </c>
      <c r="L25" s="8">
        <v>40.027887844617389</v>
      </c>
      <c r="M25" s="8">
        <v>40.027887844617389</v>
      </c>
      <c r="N25" s="8">
        <v>40.027887844617389</v>
      </c>
      <c r="O25" s="8">
        <v>40.027887844617389</v>
      </c>
      <c r="P25" s="8">
        <v>40.027887844617389</v>
      </c>
      <c r="Q25" s="8">
        <v>40.027887844617389</v>
      </c>
      <c r="R25" s="8">
        <v>40.027887844617389</v>
      </c>
      <c r="S25" s="8">
        <v>40.027887844617389</v>
      </c>
      <c r="T25" s="8">
        <v>40.027887844617389</v>
      </c>
      <c r="U25" s="8">
        <v>40.027887844617389</v>
      </c>
      <c r="V25" s="8">
        <v>40.027887844617389</v>
      </c>
      <c r="W25" s="8">
        <v>1040.0278878446175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</row>
    <row r="26" spans="3:35" x14ac:dyDescent="0.25">
      <c r="C26" s="5">
        <v>0</v>
      </c>
      <c r="D26">
        <v>23</v>
      </c>
      <c r="E26">
        <v>19</v>
      </c>
      <c r="F26" s="1">
        <v>4.9149056144794978E-2</v>
      </c>
      <c r="G26" s="1">
        <v>5.2249057899055026E-2</v>
      </c>
      <c r="H26" s="6" t="s">
        <v>8</v>
      </c>
      <c r="I26" s="7">
        <v>963.21276003821924</v>
      </c>
      <c r="K26" s="8">
        <v>49.149056144794976</v>
      </c>
      <c r="L26" s="8">
        <v>49.149056144794976</v>
      </c>
      <c r="M26" s="8">
        <v>49.149056144794976</v>
      </c>
      <c r="N26" s="8">
        <v>49.149056144794976</v>
      </c>
      <c r="O26" s="8">
        <v>49.149056144794976</v>
      </c>
      <c r="P26" s="8">
        <v>49.149056144794976</v>
      </c>
      <c r="Q26" s="8">
        <v>49.149056144794976</v>
      </c>
      <c r="R26" s="8">
        <v>49.149056144794976</v>
      </c>
      <c r="S26" s="8">
        <v>49.149056144794976</v>
      </c>
      <c r="T26" s="8">
        <v>49.149056144794976</v>
      </c>
      <c r="U26" s="8">
        <v>49.149056144794976</v>
      </c>
      <c r="V26" s="8">
        <v>49.149056144794976</v>
      </c>
      <c r="W26" s="8">
        <v>49.149056144794976</v>
      </c>
      <c r="X26" s="8">
        <v>49.149056144794976</v>
      </c>
      <c r="Y26" s="8">
        <v>49.149056144794976</v>
      </c>
      <c r="Z26" s="8">
        <v>49.149056144794976</v>
      </c>
      <c r="AA26" s="8">
        <v>49.149056144794976</v>
      </c>
      <c r="AB26" s="8">
        <v>49.149056144794976</v>
      </c>
      <c r="AC26" s="8">
        <v>1049.1490561447949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</row>
    <row r="27" spans="3:35" x14ac:dyDescent="0.25">
      <c r="C27" s="5">
        <v>0</v>
      </c>
      <c r="D27">
        <v>24</v>
      </c>
      <c r="E27">
        <v>14</v>
      </c>
      <c r="F27" s="1">
        <v>4.1391767768727397E-2</v>
      </c>
      <c r="G27" s="1">
        <v>5.356814886024544E-2</v>
      </c>
      <c r="H27" s="6" t="s">
        <v>8</v>
      </c>
      <c r="I27" s="7">
        <v>882.17362352665384</v>
      </c>
      <c r="K27" s="8">
        <v>41.391767768727398</v>
      </c>
      <c r="L27" s="8">
        <v>41.391767768727398</v>
      </c>
      <c r="M27" s="8">
        <v>41.391767768727398</v>
      </c>
      <c r="N27" s="8">
        <v>41.391767768727398</v>
      </c>
      <c r="O27" s="8">
        <v>41.391767768727398</v>
      </c>
      <c r="P27" s="8">
        <v>41.391767768727398</v>
      </c>
      <c r="Q27" s="8">
        <v>41.391767768727398</v>
      </c>
      <c r="R27" s="8">
        <v>41.391767768727398</v>
      </c>
      <c r="S27" s="8">
        <v>41.391767768727398</v>
      </c>
      <c r="T27" s="8">
        <v>41.391767768727398</v>
      </c>
      <c r="U27" s="8">
        <v>41.391767768727398</v>
      </c>
      <c r="V27" s="8">
        <v>41.391767768727398</v>
      </c>
      <c r="W27" s="8">
        <v>41.391767768727398</v>
      </c>
      <c r="X27" s="8">
        <v>1041.3917677687275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</row>
    <row r="28" spans="3:35" x14ac:dyDescent="0.25">
      <c r="C28" s="5">
        <v>0</v>
      </c>
      <c r="D28">
        <v>25</v>
      </c>
      <c r="E28">
        <v>7</v>
      </c>
      <c r="F28" s="1">
        <v>4.5706369923663483E-2</v>
      </c>
      <c r="G28" s="1">
        <v>5.2566199221593279E-2</v>
      </c>
      <c r="H28" s="6" t="s">
        <v>8</v>
      </c>
      <c r="I28" s="7">
        <v>960.67299161904998</v>
      </c>
      <c r="K28" s="8">
        <v>45.70636992366348</v>
      </c>
      <c r="L28" s="8">
        <v>45.70636992366348</v>
      </c>
      <c r="M28" s="8">
        <v>45.70636992366348</v>
      </c>
      <c r="N28" s="8">
        <v>45.70636992366348</v>
      </c>
      <c r="O28" s="8">
        <v>45.70636992366348</v>
      </c>
      <c r="P28" s="8">
        <v>45.70636992366348</v>
      </c>
      <c r="Q28" s="8">
        <v>1045.7063699236635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</row>
    <row r="29" spans="3:35" x14ac:dyDescent="0.25">
      <c r="C29" s="5">
        <v>0</v>
      </c>
      <c r="D29">
        <v>26</v>
      </c>
      <c r="E29">
        <v>4</v>
      </c>
      <c r="F29" s="1">
        <v>4.0365651605733355E-2</v>
      </c>
      <c r="G29" s="1">
        <v>4.8913016738550086E-2</v>
      </c>
      <c r="H29" s="6" t="s">
        <v>8</v>
      </c>
      <c r="I29" s="7">
        <v>969.61478163067375</v>
      </c>
      <c r="K29" s="8">
        <v>40.365651605733355</v>
      </c>
      <c r="L29" s="8">
        <v>40.365651605733355</v>
      </c>
      <c r="M29" s="8">
        <v>40.365651605733355</v>
      </c>
      <c r="N29" s="8">
        <v>1040.3656516057333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</row>
    <row r="30" spans="3:35" x14ac:dyDescent="0.25">
      <c r="C30" s="5">
        <v>0</v>
      </c>
      <c r="D30">
        <v>27</v>
      </c>
      <c r="E30">
        <v>23</v>
      </c>
      <c r="F30" s="1">
        <v>5.4782325323359068E-2</v>
      </c>
      <c r="G30" s="1">
        <v>4.4204237235248786E-2</v>
      </c>
      <c r="H30" s="6" t="s">
        <v>8</v>
      </c>
      <c r="I30" s="7">
        <v>1150.8136393331636</v>
      </c>
      <c r="K30" s="8">
        <v>54.782325323359068</v>
      </c>
      <c r="L30" s="8">
        <v>54.782325323359068</v>
      </c>
      <c r="M30" s="8">
        <v>54.782325323359068</v>
      </c>
      <c r="N30" s="8">
        <v>54.782325323359068</v>
      </c>
      <c r="O30" s="8">
        <v>54.782325323359068</v>
      </c>
      <c r="P30" s="8">
        <v>54.782325323359068</v>
      </c>
      <c r="Q30" s="8">
        <v>54.782325323359068</v>
      </c>
      <c r="R30" s="8">
        <v>54.782325323359068</v>
      </c>
      <c r="S30" s="8">
        <v>54.782325323359068</v>
      </c>
      <c r="T30" s="8">
        <v>54.782325323359068</v>
      </c>
      <c r="U30" s="8">
        <v>54.782325323359068</v>
      </c>
      <c r="V30" s="8">
        <v>54.782325323359068</v>
      </c>
      <c r="W30" s="8">
        <v>54.782325323359068</v>
      </c>
      <c r="X30" s="8">
        <v>54.782325323359068</v>
      </c>
      <c r="Y30" s="8">
        <v>54.782325323359068</v>
      </c>
      <c r="Z30" s="8">
        <v>54.782325323359068</v>
      </c>
      <c r="AA30" s="8">
        <v>54.782325323359068</v>
      </c>
      <c r="AB30" s="8">
        <v>54.782325323359068</v>
      </c>
      <c r="AC30" s="8">
        <v>54.782325323359068</v>
      </c>
      <c r="AD30" s="8">
        <v>54.782325323359068</v>
      </c>
      <c r="AE30" s="8">
        <v>54.782325323359068</v>
      </c>
      <c r="AF30" s="8">
        <v>54.782325323359068</v>
      </c>
      <c r="AG30" s="8">
        <v>1054.7823253233591</v>
      </c>
      <c r="AH30" s="8">
        <v>0</v>
      </c>
      <c r="AI30" s="8">
        <v>0</v>
      </c>
    </row>
    <row r="31" spans="3:35" x14ac:dyDescent="0.25">
      <c r="C31" s="5">
        <v>0</v>
      </c>
      <c r="D31">
        <v>28</v>
      </c>
      <c r="E31">
        <v>3</v>
      </c>
      <c r="F31" s="1">
        <v>4.1134824824624036E-2</v>
      </c>
      <c r="G31" s="1">
        <v>4.4197101718847394E-2</v>
      </c>
      <c r="H31" s="6" t="s">
        <v>8</v>
      </c>
      <c r="I31" s="7">
        <v>991.56914785320919</v>
      </c>
      <c r="K31" s="8">
        <v>41.134824824624033</v>
      </c>
      <c r="L31" s="8">
        <v>41.134824824624033</v>
      </c>
      <c r="M31" s="8">
        <v>1041.134824824624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</row>
    <row r="32" spans="3:35" x14ac:dyDescent="0.25">
      <c r="C32" s="5">
        <v>0</v>
      </c>
      <c r="D32">
        <v>29</v>
      </c>
      <c r="E32">
        <v>14</v>
      </c>
      <c r="F32" s="1">
        <v>5.1263138791265851E-2</v>
      </c>
      <c r="G32" s="1">
        <v>5.0840657274860736E-2</v>
      </c>
      <c r="H32" s="6" t="s">
        <v>8</v>
      </c>
      <c r="I32" s="7">
        <v>1004.1596057069404</v>
      </c>
      <c r="K32" s="8">
        <v>51.263138791265852</v>
      </c>
      <c r="L32" s="8">
        <v>51.263138791265852</v>
      </c>
      <c r="M32" s="8">
        <v>51.263138791265852</v>
      </c>
      <c r="N32" s="8">
        <v>51.263138791265852</v>
      </c>
      <c r="O32" s="8">
        <v>51.263138791265852</v>
      </c>
      <c r="P32" s="8">
        <v>51.263138791265852</v>
      </c>
      <c r="Q32" s="8">
        <v>51.263138791265852</v>
      </c>
      <c r="R32" s="8">
        <v>51.263138791265852</v>
      </c>
      <c r="S32" s="8">
        <v>51.263138791265852</v>
      </c>
      <c r="T32" s="8">
        <v>51.263138791265852</v>
      </c>
      <c r="U32" s="8">
        <v>51.263138791265852</v>
      </c>
      <c r="V32" s="8">
        <v>51.263138791265852</v>
      </c>
      <c r="W32" s="8">
        <v>51.263138791265852</v>
      </c>
      <c r="X32" s="8">
        <v>1051.2631387912659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</row>
    <row r="33" spans="3:35" x14ac:dyDescent="0.25">
      <c r="C33" s="5">
        <v>0</v>
      </c>
      <c r="D33">
        <v>30</v>
      </c>
      <c r="E33">
        <v>3</v>
      </c>
      <c r="F33" s="1">
        <v>4.9479829231689365E-2</v>
      </c>
      <c r="G33" s="1">
        <v>4.3443015229302925E-2</v>
      </c>
      <c r="H33" s="6" t="s">
        <v>8</v>
      </c>
      <c r="I33" s="7">
        <v>1016.6438325372281</v>
      </c>
      <c r="K33" s="8">
        <v>49.479829231689365</v>
      </c>
      <c r="L33" s="8">
        <v>49.479829231689365</v>
      </c>
      <c r="M33" s="8">
        <v>1049.4798292316893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</row>
    <row r="34" spans="3:35" x14ac:dyDescent="0.25">
      <c r="C34" s="5">
        <v>0</v>
      </c>
      <c r="D34">
        <v>31</v>
      </c>
      <c r="E34">
        <v>15</v>
      </c>
      <c r="F34" s="1">
        <v>5.4543966878366587E-2</v>
      </c>
      <c r="G34" s="1">
        <v>5.977242274473113E-2</v>
      </c>
      <c r="H34" s="6" t="s">
        <v>8</v>
      </c>
      <c r="I34" s="7">
        <v>949.14434071028074</v>
      </c>
      <c r="K34" s="8">
        <v>54.543966878366589</v>
      </c>
      <c r="L34" s="8">
        <v>54.543966878366589</v>
      </c>
      <c r="M34" s="8">
        <v>54.543966878366589</v>
      </c>
      <c r="N34" s="8">
        <v>54.543966878366589</v>
      </c>
      <c r="O34" s="8">
        <v>54.543966878366589</v>
      </c>
      <c r="P34" s="8">
        <v>54.543966878366589</v>
      </c>
      <c r="Q34" s="8">
        <v>54.543966878366589</v>
      </c>
      <c r="R34" s="8">
        <v>54.543966878366589</v>
      </c>
      <c r="S34" s="8">
        <v>54.543966878366589</v>
      </c>
      <c r="T34" s="8">
        <v>54.543966878366589</v>
      </c>
      <c r="U34" s="8">
        <v>54.543966878366589</v>
      </c>
      <c r="V34" s="8">
        <v>54.543966878366589</v>
      </c>
      <c r="W34" s="8">
        <v>54.543966878366589</v>
      </c>
      <c r="X34" s="8">
        <v>54.543966878366589</v>
      </c>
      <c r="Y34" s="8">
        <v>1054.5439668783665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</row>
    <row r="35" spans="3:35" x14ac:dyDescent="0.25">
      <c r="C35" s="5">
        <v>0</v>
      </c>
      <c r="D35">
        <v>32</v>
      </c>
      <c r="E35">
        <v>15</v>
      </c>
      <c r="F35" s="1">
        <v>4.6361230693523735E-2</v>
      </c>
      <c r="G35" s="1">
        <v>5.590179430039216E-2</v>
      </c>
      <c r="H35" s="6" t="s">
        <v>8</v>
      </c>
      <c r="I35" s="7">
        <v>904.80715151486788</v>
      </c>
      <c r="K35" s="8">
        <v>46.361230693523737</v>
      </c>
      <c r="L35" s="8">
        <v>46.361230693523737</v>
      </c>
      <c r="M35" s="8">
        <v>46.361230693523737</v>
      </c>
      <c r="N35" s="8">
        <v>46.361230693523737</v>
      </c>
      <c r="O35" s="8">
        <v>46.361230693523737</v>
      </c>
      <c r="P35" s="8">
        <v>46.361230693523737</v>
      </c>
      <c r="Q35" s="8">
        <v>46.361230693523737</v>
      </c>
      <c r="R35" s="8">
        <v>46.361230693523737</v>
      </c>
      <c r="S35" s="8">
        <v>46.361230693523737</v>
      </c>
      <c r="T35" s="8">
        <v>46.361230693523737</v>
      </c>
      <c r="U35" s="8">
        <v>46.361230693523737</v>
      </c>
      <c r="V35" s="8">
        <v>46.361230693523737</v>
      </c>
      <c r="W35" s="8">
        <v>46.361230693523737</v>
      </c>
      <c r="X35" s="8">
        <v>46.361230693523737</v>
      </c>
      <c r="Y35" s="8">
        <v>1046.3612306935238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</row>
    <row r="36" spans="3:35" x14ac:dyDescent="0.25">
      <c r="C36" s="5">
        <v>0</v>
      </c>
      <c r="D36">
        <v>33</v>
      </c>
      <c r="E36">
        <v>5</v>
      </c>
      <c r="F36" s="1">
        <v>5.9178415140157245E-2</v>
      </c>
      <c r="G36" s="1">
        <v>4.9679661424581356E-2</v>
      </c>
      <c r="H36" s="6" t="s">
        <v>8</v>
      </c>
      <c r="I36" s="7">
        <v>1041.1610745392647</v>
      </c>
      <c r="K36" s="8">
        <v>59.178415140157242</v>
      </c>
      <c r="L36" s="8">
        <v>59.178415140157242</v>
      </c>
      <c r="M36" s="8">
        <v>59.178415140157242</v>
      </c>
      <c r="N36" s="8">
        <v>59.178415140157242</v>
      </c>
      <c r="O36" s="8">
        <v>1059.1784151401573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</row>
    <row r="37" spans="3:35" x14ac:dyDescent="0.25">
      <c r="C37" s="5">
        <v>0</v>
      </c>
      <c r="D37">
        <v>34</v>
      </c>
      <c r="E37">
        <v>14</v>
      </c>
      <c r="F37" s="1">
        <v>5.6952305992998144E-2</v>
      </c>
      <c r="G37" s="1">
        <v>5.8507658893088024E-2</v>
      </c>
      <c r="H37" s="6" t="s">
        <v>8</v>
      </c>
      <c r="I37" s="7">
        <v>985.40848703414952</v>
      </c>
      <c r="K37" s="8">
        <v>56.952305992998141</v>
      </c>
      <c r="L37" s="8">
        <v>56.952305992998141</v>
      </c>
      <c r="M37" s="8">
        <v>56.952305992998141</v>
      </c>
      <c r="N37" s="8">
        <v>56.952305992998141</v>
      </c>
      <c r="O37" s="8">
        <v>56.952305992998141</v>
      </c>
      <c r="P37" s="8">
        <v>56.952305992998141</v>
      </c>
      <c r="Q37" s="8">
        <v>56.952305992998141</v>
      </c>
      <c r="R37" s="8">
        <v>56.952305992998141</v>
      </c>
      <c r="S37" s="8">
        <v>56.952305992998141</v>
      </c>
      <c r="T37" s="8">
        <v>56.952305992998141</v>
      </c>
      <c r="U37" s="8">
        <v>56.952305992998141</v>
      </c>
      <c r="V37" s="8">
        <v>56.952305992998141</v>
      </c>
      <c r="W37" s="8">
        <v>56.952305992998141</v>
      </c>
      <c r="X37" s="8">
        <v>1056.9523059929982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</row>
    <row r="38" spans="3:35" x14ac:dyDescent="0.25">
      <c r="C38" s="5">
        <v>0</v>
      </c>
      <c r="D38">
        <v>35</v>
      </c>
      <c r="E38">
        <v>25</v>
      </c>
      <c r="F38" s="1">
        <v>4.6845391525109553E-2</v>
      </c>
      <c r="G38" s="1">
        <v>5.9274205727446835E-2</v>
      </c>
      <c r="H38" s="6" t="s">
        <v>8</v>
      </c>
      <c r="I38" s="7">
        <v>840.01637695466536</v>
      </c>
      <c r="K38" s="8">
        <v>46.845391525109555</v>
      </c>
      <c r="L38" s="8">
        <v>46.845391525109555</v>
      </c>
      <c r="M38" s="8">
        <v>46.845391525109555</v>
      </c>
      <c r="N38" s="8">
        <v>46.845391525109555</v>
      </c>
      <c r="O38" s="8">
        <v>46.845391525109555</v>
      </c>
      <c r="P38" s="8">
        <v>46.845391525109555</v>
      </c>
      <c r="Q38" s="8">
        <v>46.845391525109555</v>
      </c>
      <c r="R38" s="8">
        <v>46.845391525109555</v>
      </c>
      <c r="S38" s="8">
        <v>46.845391525109555</v>
      </c>
      <c r="T38" s="8">
        <v>46.845391525109555</v>
      </c>
      <c r="U38" s="8">
        <v>46.845391525109555</v>
      </c>
      <c r="V38" s="8">
        <v>46.845391525109555</v>
      </c>
      <c r="W38" s="8">
        <v>46.845391525109555</v>
      </c>
      <c r="X38" s="8">
        <v>46.845391525109555</v>
      </c>
      <c r="Y38" s="8">
        <v>46.845391525109555</v>
      </c>
      <c r="Z38" s="8">
        <v>46.845391525109555</v>
      </c>
      <c r="AA38" s="8">
        <v>46.845391525109555</v>
      </c>
      <c r="AB38" s="8">
        <v>46.845391525109555</v>
      </c>
      <c r="AC38" s="8">
        <v>46.845391525109555</v>
      </c>
      <c r="AD38" s="8">
        <v>46.845391525109555</v>
      </c>
      <c r="AE38" s="8">
        <v>46.845391525109555</v>
      </c>
      <c r="AF38" s="8">
        <v>46.845391525109555</v>
      </c>
      <c r="AG38" s="8">
        <v>46.845391525109555</v>
      </c>
      <c r="AH38" s="8">
        <v>46.845391525109555</v>
      </c>
      <c r="AI38" s="8">
        <v>1046.8453915251096</v>
      </c>
    </row>
    <row r="39" spans="3:35" x14ac:dyDescent="0.25">
      <c r="C39" s="5">
        <v>0</v>
      </c>
      <c r="D39">
        <v>36</v>
      </c>
      <c r="E39">
        <v>30</v>
      </c>
      <c r="F39" s="1">
        <v>5.6277750446459732E-2</v>
      </c>
      <c r="G39" s="1">
        <v>5.0276507118737844E-2</v>
      </c>
      <c r="H39" s="6" t="s">
        <v>8</v>
      </c>
      <c r="I39" s="7">
        <v>790.98200000478232</v>
      </c>
      <c r="K39" s="8">
        <v>56.277750446459734</v>
      </c>
      <c r="L39" s="8">
        <v>56.277750446459734</v>
      </c>
      <c r="M39" s="8">
        <v>56.277750446459734</v>
      </c>
      <c r="N39" s="8">
        <v>56.277750446459734</v>
      </c>
      <c r="O39" s="8">
        <v>56.277750446459734</v>
      </c>
      <c r="P39" s="8">
        <v>56.277750446459734</v>
      </c>
      <c r="Q39" s="8">
        <v>56.277750446459734</v>
      </c>
      <c r="R39" s="8">
        <v>56.277750446459734</v>
      </c>
      <c r="S39" s="8">
        <v>56.277750446459734</v>
      </c>
      <c r="T39" s="8">
        <v>56.277750446459734</v>
      </c>
      <c r="U39" s="8">
        <v>56.277750446459734</v>
      </c>
      <c r="V39" s="8">
        <v>56.277750446459734</v>
      </c>
      <c r="W39" s="8">
        <v>56.277750446459734</v>
      </c>
      <c r="X39" s="8">
        <v>56.277750446459734</v>
      </c>
      <c r="Y39" s="8">
        <v>56.277750446459734</v>
      </c>
      <c r="Z39" s="8">
        <v>56.277750446459734</v>
      </c>
      <c r="AA39" s="8">
        <v>56.277750446459734</v>
      </c>
      <c r="AB39" s="8">
        <v>56.277750446459734</v>
      </c>
      <c r="AC39" s="8">
        <v>56.277750446459734</v>
      </c>
      <c r="AD39" s="8">
        <v>56.277750446459734</v>
      </c>
      <c r="AE39" s="8">
        <v>56.277750446459734</v>
      </c>
      <c r="AF39" s="8">
        <v>56.277750446459734</v>
      </c>
      <c r="AG39" s="8">
        <v>56.277750446459734</v>
      </c>
      <c r="AH39" s="8">
        <v>56.277750446459734</v>
      </c>
      <c r="AI39" s="8">
        <v>56.277750446459734</v>
      </c>
    </row>
    <row r="40" spans="3:35" x14ac:dyDescent="0.25">
      <c r="C40" s="5">
        <v>0</v>
      </c>
      <c r="D40">
        <v>37</v>
      </c>
      <c r="E40">
        <v>8</v>
      </c>
      <c r="F40" s="1">
        <v>5.8397147967198811E-2</v>
      </c>
      <c r="G40" s="1">
        <v>5.9784428974286305E-2</v>
      </c>
      <c r="H40" s="6" t="s">
        <v>8</v>
      </c>
      <c r="I40" s="7">
        <v>991.3779163085934</v>
      </c>
      <c r="K40" s="8">
        <v>58.397147967198812</v>
      </c>
      <c r="L40" s="8">
        <v>58.397147967198812</v>
      </c>
      <c r="M40" s="8">
        <v>58.397147967198812</v>
      </c>
      <c r="N40" s="8">
        <v>58.397147967198812</v>
      </c>
      <c r="O40" s="8">
        <v>58.397147967198812</v>
      </c>
      <c r="P40" s="8">
        <v>58.397147967198812</v>
      </c>
      <c r="Q40" s="8">
        <v>58.397147967198812</v>
      </c>
      <c r="R40" s="8">
        <v>1058.3971479671989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</row>
    <row r="41" spans="3:35" x14ac:dyDescent="0.25">
      <c r="C41" s="5">
        <v>0</v>
      </c>
      <c r="D41">
        <v>38</v>
      </c>
      <c r="E41">
        <v>7</v>
      </c>
      <c r="F41" s="1">
        <v>5.6175829374141624E-2</v>
      </c>
      <c r="G41" s="1">
        <v>5.3565191133731892E-2</v>
      </c>
      <c r="H41" s="6" t="s">
        <v>8</v>
      </c>
      <c r="I41" s="7">
        <v>1014.912873762172</v>
      </c>
      <c r="K41" s="8">
        <v>56.175829374141621</v>
      </c>
      <c r="L41" s="8">
        <v>56.175829374141621</v>
      </c>
      <c r="M41" s="8">
        <v>56.175829374141621</v>
      </c>
      <c r="N41" s="8">
        <v>56.175829374141621</v>
      </c>
      <c r="O41" s="8">
        <v>56.175829374141621</v>
      </c>
      <c r="P41" s="8">
        <v>56.175829374141621</v>
      </c>
      <c r="Q41" s="8">
        <v>1056.1758293741416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</row>
    <row r="42" spans="3:35" x14ac:dyDescent="0.25">
      <c r="C42" s="5">
        <v>0</v>
      </c>
      <c r="D42">
        <v>39</v>
      </c>
      <c r="E42">
        <v>12</v>
      </c>
      <c r="F42" s="1">
        <v>5.394577484497981E-2</v>
      </c>
      <c r="G42" s="1">
        <v>4.9277423774667373E-2</v>
      </c>
      <c r="H42" s="6" t="s">
        <v>8</v>
      </c>
      <c r="I42" s="7">
        <v>1041.5459091219248</v>
      </c>
      <c r="K42" s="8">
        <v>53.945774844979809</v>
      </c>
      <c r="L42" s="8">
        <v>53.945774844979809</v>
      </c>
      <c r="M42" s="8">
        <v>53.945774844979809</v>
      </c>
      <c r="N42" s="8">
        <v>53.945774844979809</v>
      </c>
      <c r="O42" s="8">
        <v>53.945774844979809</v>
      </c>
      <c r="P42" s="8">
        <v>53.945774844979809</v>
      </c>
      <c r="Q42" s="8">
        <v>53.945774844979809</v>
      </c>
      <c r="R42" s="8">
        <v>53.945774844979809</v>
      </c>
      <c r="S42" s="8">
        <v>53.945774844979809</v>
      </c>
      <c r="T42" s="8">
        <v>53.945774844979809</v>
      </c>
      <c r="U42" s="8">
        <v>53.945774844979809</v>
      </c>
      <c r="V42" s="8">
        <v>1053.9457748449797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</row>
    <row r="43" spans="3:35" x14ac:dyDescent="0.25">
      <c r="C43" s="5">
        <v>0</v>
      </c>
      <c r="D43">
        <v>40</v>
      </c>
      <c r="E43">
        <v>23</v>
      </c>
      <c r="F43" s="1">
        <v>4.0829603363315342E-2</v>
      </c>
      <c r="G43" s="1">
        <v>5.4137805653120777E-2</v>
      </c>
      <c r="H43" s="6" t="s">
        <v>8</v>
      </c>
      <c r="I43" s="7">
        <v>827.2894720085834</v>
      </c>
      <c r="K43" s="8">
        <v>40.829603363315343</v>
      </c>
      <c r="L43" s="8">
        <v>40.829603363315343</v>
      </c>
      <c r="M43" s="8">
        <v>40.829603363315343</v>
      </c>
      <c r="N43" s="8">
        <v>40.829603363315343</v>
      </c>
      <c r="O43" s="8">
        <v>40.829603363315343</v>
      </c>
      <c r="P43" s="8">
        <v>40.829603363315343</v>
      </c>
      <c r="Q43" s="8">
        <v>40.829603363315343</v>
      </c>
      <c r="R43" s="8">
        <v>40.829603363315343</v>
      </c>
      <c r="S43" s="8">
        <v>40.829603363315343</v>
      </c>
      <c r="T43" s="8">
        <v>40.829603363315343</v>
      </c>
      <c r="U43" s="8">
        <v>40.829603363315343</v>
      </c>
      <c r="V43" s="8">
        <v>40.829603363315343</v>
      </c>
      <c r="W43" s="8">
        <v>40.829603363315343</v>
      </c>
      <c r="X43" s="8">
        <v>40.829603363315343</v>
      </c>
      <c r="Y43" s="8">
        <v>40.829603363315343</v>
      </c>
      <c r="Z43" s="8">
        <v>40.829603363315343</v>
      </c>
      <c r="AA43" s="8">
        <v>40.829603363315343</v>
      </c>
      <c r="AB43" s="8">
        <v>40.829603363315343</v>
      </c>
      <c r="AC43" s="8">
        <v>40.829603363315343</v>
      </c>
      <c r="AD43" s="8">
        <v>40.829603363315343</v>
      </c>
      <c r="AE43" s="8">
        <v>40.829603363315343</v>
      </c>
      <c r="AF43" s="8">
        <v>40.829603363315343</v>
      </c>
      <c r="AG43" s="8">
        <v>1040.8296033633153</v>
      </c>
      <c r="AH43" s="8">
        <v>0</v>
      </c>
      <c r="AI43" s="8">
        <v>0</v>
      </c>
    </row>
    <row r="44" spans="3:35" x14ac:dyDescent="0.25">
      <c r="C44" s="5">
        <v>0</v>
      </c>
      <c r="D44">
        <v>41</v>
      </c>
      <c r="E44">
        <v>12</v>
      </c>
      <c r="F44" s="1">
        <v>4.6224885048689823E-2</v>
      </c>
      <c r="G44" s="1">
        <v>5.5651588495635215E-2</v>
      </c>
      <c r="H44" s="6" t="s">
        <v>8</v>
      </c>
      <c r="I44" s="7">
        <v>919.04934655837894</v>
      </c>
      <c r="K44" s="8">
        <v>46.224885048689821</v>
      </c>
      <c r="L44" s="8">
        <v>46.224885048689821</v>
      </c>
      <c r="M44" s="8">
        <v>46.224885048689821</v>
      </c>
      <c r="N44" s="8">
        <v>46.224885048689821</v>
      </c>
      <c r="O44" s="8">
        <v>46.224885048689821</v>
      </c>
      <c r="P44" s="8">
        <v>46.224885048689821</v>
      </c>
      <c r="Q44" s="8">
        <v>46.224885048689821</v>
      </c>
      <c r="R44" s="8">
        <v>46.224885048689821</v>
      </c>
      <c r="S44" s="8">
        <v>46.224885048689821</v>
      </c>
      <c r="T44" s="8">
        <v>46.224885048689821</v>
      </c>
      <c r="U44" s="8">
        <v>46.224885048689821</v>
      </c>
      <c r="V44" s="8">
        <v>1046.2248850486899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</row>
    <row r="45" spans="3:35" x14ac:dyDescent="0.25">
      <c r="C45" s="5">
        <v>0</v>
      </c>
      <c r="D45">
        <v>42</v>
      </c>
      <c r="E45">
        <v>13</v>
      </c>
      <c r="F45" s="1">
        <v>5.4998657582484997E-2</v>
      </c>
      <c r="G45" s="1">
        <v>5.8342566542401525E-2</v>
      </c>
      <c r="H45" s="6" t="s">
        <v>8</v>
      </c>
      <c r="I45" s="7">
        <v>970.10870911417931</v>
      </c>
      <c r="K45" s="8">
        <v>54.998657582484995</v>
      </c>
      <c r="L45" s="8">
        <v>54.998657582484995</v>
      </c>
      <c r="M45" s="8">
        <v>54.998657582484995</v>
      </c>
      <c r="N45" s="8">
        <v>54.998657582484995</v>
      </c>
      <c r="O45" s="8">
        <v>54.998657582484995</v>
      </c>
      <c r="P45" s="8">
        <v>54.998657582484995</v>
      </c>
      <c r="Q45" s="8">
        <v>54.998657582484995</v>
      </c>
      <c r="R45" s="8">
        <v>54.998657582484995</v>
      </c>
      <c r="S45" s="8">
        <v>54.998657582484995</v>
      </c>
      <c r="T45" s="8">
        <v>54.998657582484995</v>
      </c>
      <c r="U45" s="8">
        <v>54.998657582484995</v>
      </c>
      <c r="V45" s="8">
        <v>54.998657582484995</v>
      </c>
      <c r="W45" s="8">
        <v>1054.9986575824851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</row>
    <row r="46" spans="3:35" x14ac:dyDescent="0.25">
      <c r="C46" s="5">
        <v>0</v>
      </c>
      <c r="D46">
        <v>43</v>
      </c>
      <c r="E46">
        <v>25</v>
      </c>
      <c r="F46" s="1">
        <v>4.5005778264965171E-2</v>
      </c>
      <c r="G46" s="1">
        <v>4.022228907599993E-2</v>
      </c>
      <c r="H46" s="6" t="s">
        <v>8</v>
      </c>
      <c r="I46" s="7">
        <v>1074.5527834781101</v>
      </c>
      <c r="K46" s="8">
        <v>45.005778264965173</v>
      </c>
      <c r="L46" s="8">
        <v>45.005778264965173</v>
      </c>
      <c r="M46" s="8">
        <v>45.005778264965173</v>
      </c>
      <c r="N46" s="8">
        <v>45.005778264965173</v>
      </c>
      <c r="O46" s="8">
        <v>45.005778264965173</v>
      </c>
      <c r="P46" s="8">
        <v>45.005778264965173</v>
      </c>
      <c r="Q46" s="8">
        <v>45.005778264965173</v>
      </c>
      <c r="R46" s="8">
        <v>45.005778264965173</v>
      </c>
      <c r="S46" s="8">
        <v>45.005778264965173</v>
      </c>
      <c r="T46" s="8">
        <v>45.005778264965173</v>
      </c>
      <c r="U46" s="8">
        <v>45.005778264965173</v>
      </c>
      <c r="V46" s="8">
        <v>45.005778264965173</v>
      </c>
      <c r="W46" s="8">
        <v>45.005778264965173</v>
      </c>
      <c r="X46" s="8">
        <v>45.005778264965173</v>
      </c>
      <c r="Y46" s="8">
        <v>45.005778264965173</v>
      </c>
      <c r="Z46" s="8">
        <v>45.005778264965173</v>
      </c>
      <c r="AA46" s="8">
        <v>45.005778264965173</v>
      </c>
      <c r="AB46" s="8">
        <v>45.005778264965173</v>
      </c>
      <c r="AC46" s="8">
        <v>45.005778264965173</v>
      </c>
      <c r="AD46" s="8">
        <v>45.005778264965173</v>
      </c>
      <c r="AE46" s="8">
        <v>45.005778264965173</v>
      </c>
      <c r="AF46" s="8">
        <v>45.005778264965173</v>
      </c>
      <c r="AG46" s="8">
        <v>45.005778264965173</v>
      </c>
      <c r="AH46" s="8">
        <v>45.005778264965173</v>
      </c>
      <c r="AI46" s="8">
        <v>1045.0057782649651</v>
      </c>
    </row>
    <row r="47" spans="3:35" x14ac:dyDescent="0.25">
      <c r="C47" s="5">
        <v>0</v>
      </c>
      <c r="D47">
        <v>44</v>
      </c>
      <c r="E47">
        <v>9</v>
      </c>
      <c r="F47" s="1">
        <v>4.35567297391877E-2</v>
      </c>
      <c r="G47" s="1">
        <v>4.5603134127504094E-2</v>
      </c>
      <c r="H47" s="6" t="s">
        <v>8</v>
      </c>
      <c r="I47" s="7">
        <v>985.16544585468023</v>
      </c>
      <c r="K47" s="8">
        <v>43.556729739187702</v>
      </c>
      <c r="L47" s="8">
        <v>43.556729739187702</v>
      </c>
      <c r="M47" s="8">
        <v>43.556729739187702</v>
      </c>
      <c r="N47" s="8">
        <v>43.556729739187702</v>
      </c>
      <c r="O47" s="8">
        <v>43.556729739187702</v>
      </c>
      <c r="P47" s="8">
        <v>43.556729739187702</v>
      </c>
      <c r="Q47" s="8">
        <v>43.556729739187702</v>
      </c>
      <c r="R47" s="8">
        <v>43.556729739187702</v>
      </c>
      <c r="S47" s="8">
        <v>1043.5567297391876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</row>
    <row r="48" spans="3:35" x14ac:dyDescent="0.25">
      <c r="C48" s="5">
        <v>0</v>
      </c>
      <c r="D48">
        <v>45</v>
      </c>
      <c r="E48">
        <v>25</v>
      </c>
      <c r="F48" s="1">
        <v>4.2767225190777559E-2</v>
      </c>
      <c r="G48" s="1">
        <v>5.388384207888948E-2</v>
      </c>
      <c r="H48" s="6" t="s">
        <v>8</v>
      </c>
      <c r="I48" s="7">
        <v>849.24439712032961</v>
      </c>
      <c r="K48" s="8">
        <v>42.767225190777559</v>
      </c>
      <c r="L48" s="8">
        <v>42.767225190777559</v>
      </c>
      <c r="M48" s="8">
        <v>42.767225190777559</v>
      </c>
      <c r="N48" s="8">
        <v>42.767225190777559</v>
      </c>
      <c r="O48" s="8">
        <v>42.767225190777559</v>
      </c>
      <c r="P48" s="8">
        <v>42.767225190777559</v>
      </c>
      <c r="Q48" s="8">
        <v>42.767225190777559</v>
      </c>
      <c r="R48" s="8">
        <v>42.767225190777559</v>
      </c>
      <c r="S48" s="8">
        <v>42.767225190777559</v>
      </c>
      <c r="T48" s="8">
        <v>42.767225190777559</v>
      </c>
      <c r="U48" s="8">
        <v>42.767225190777559</v>
      </c>
      <c r="V48" s="8">
        <v>42.767225190777559</v>
      </c>
      <c r="W48" s="8">
        <v>42.767225190777559</v>
      </c>
      <c r="X48" s="8">
        <v>42.767225190777559</v>
      </c>
      <c r="Y48" s="8">
        <v>42.767225190777559</v>
      </c>
      <c r="Z48" s="8">
        <v>42.767225190777559</v>
      </c>
      <c r="AA48" s="8">
        <v>42.767225190777559</v>
      </c>
      <c r="AB48" s="8">
        <v>42.767225190777559</v>
      </c>
      <c r="AC48" s="8">
        <v>42.767225190777559</v>
      </c>
      <c r="AD48" s="8">
        <v>42.767225190777559</v>
      </c>
      <c r="AE48" s="8">
        <v>42.767225190777559</v>
      </c>
      <c r="AF48" s="8">
        <v>42.767225190777559</v>
      </c>
      <c r="AG48" s="8">
        <v>42.767225190777559</v>
      </c>
      <c r="AH48" s="8">
        <v>42.767225190777559</v>
      </c>
      <c r="AI48" s="8">
        <v>1042.7672251907775</v>
      </c>
    </row>
    <row r="49" spans="2:35" x14ac:dyDescent="0.25">
      <c r="C49" s="5">
        <v>0</v>
      </c>
      <c r="D49">
        <v>46</v>
      </c>
      <c r="E49">
        <v>13</v>
      </c>
      <c r="F49" s="1">
        <v>4.969415616085264E-2</v>
      </c>
      <c r="G49" s="1">
        <v>4.8329699978342244E-2</v>
      </c>
      <c r="H49" s="6" t="s">
        <v>8</v>
      </c>
      <c r="I49" s="7">
        <v>1012.9469868436333</v>
      </c>
      <c r="K49" s="8">
        <v>49.694156160852643</v>
      </c>
      <c r="L49" s="8">
        <v>49.694156160852643</v>
      </c>
      <c r="M49" s="8">
        <v>49.694156160852643</v>
      </c>
      <c r="N49" s="8">
        <v>49.694156160852643</v>
      </c>
      <c r="O49" s="8">
        <v>49.694156160852643</v>
      </c>
      <c r="P49" s="8">
        <v>49.694156160852643</v>
      </c>
      <c r="Q49" s="8">
        <v>49.694156160852643</v>
      </c>
      <c r="R49" s="8">
        <v>49.694156160852643</v>
      </c>
      <c r="S49" s="8">
        <v>49.694156160852643</v>
      </c>
      <c r="T49" s="8">
        <v>49.694156160852643</v>
      </c>
      <c r="U49" s="8">
        <v>49.694156160852643</v>
      </c>
      <c r="V49" s="8">
        <v>49.694156160852643</v>
      </c>
      <c r="W49" s="8">
        <v>1049.6941561608526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</row>
    <row r="50" spans="2:35" x14ac:dyDescent="0.25">
      <c r="C50" s="5">
        <v>0</v>
      </c>
      <c r="D50">
        <v>47</v>
      </c>
      <c r="E50">
        <v>7</v>
      </c>
      <c r="F50" s="1">
        <v>4.6361264745515822E-2</v>
      </c>
      <c r="G50" s="1">
        <v>5.4092165188226682E-2</v>
      </c>
      <c r="H50" s="6" t="s">
        <v>8</v>
      </c>
      <c r="I50" s="7">
        <v>955.92204059361939</v>
      </c>
      <c r="K50" s="8">
        <v>46.361264745515825</v>
      </c>
      <c r="L50" s="8">
        <v>46.361264745515825</v>
      </c>
      <c r="M50" s="8">
        <v>46.361264745515825</v>
      </c>
      <c r="N50" s="8">
        <v>46.361264745515825</v>
      </c>
      <c r="O50" s="8">
        <v>46.361264745515825</v>
      </c>
      <c r="P50" s="8">
        <v>46.361264745515825</v>
      </c>
      <c r="Q50" s="8">
        <v>1046.3612647455159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</row>
    <row r="51" spans="2:35" x14ac:dyDescent="0.25">
      <c r="C51" s="5">
        <v>0</v>
      </c>
      <c r="D51">
        <v>48</v>
      </c>
      <c r="E51">
        <v>4</v>
      </c>
      <c r="F51" s="1">
        <v>4.8604491455115049E-2</v>
      </c>
      <c r="G51" s="1">
        <v>4.998921769635236E-2</v>
      </c>
      <c r="H51" s="6" t="s">
        <v>8</v>
      </c>
      <c r="I51" s="7">
        <v>995.08970630265787</v>
      </c>
      <c r="K51" s="8">
        <v>48.604491455115053</v>
      </c>
      <c r="L51" s="8">
        <v>48.604491455115053</v>
      </c>
      <c r="M51" s="8">
        <v>48.604491455115053</v>
      </c>
      <c r="N51" s="8">
        <v>1048.6044914551151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</row>
    <row r="52" spans="2:35" x14ac:dyDescent="0.25">
      <c r="C52" s="5">
        <v>0</v>
      </c>
      <c r="D52">
        <v>49</v>
      </c>
      <c r="E52">
        <v>22</v>
      </c>
      <c r="F52" s="1">
        <v>5.1406834736880444E-2</v>
      </c>
      <c r="G52" s="1">
        <v>5.1695984256073434E-2</v>
      </c>
      <c r="H52" s="6" t="s">
        <v>8</v>
      </c>
      <c r="I52" s="7">
        <v>996.25209075482405</v>
      </c>
      <c r="K52" s="8">
        <v>51.406834736880441</v>
      </c>
      <c r="L52" s="8">
        <v>51.406834736880441</v>
      </c>
      <c r="M52" s="8">
        <v>51.406834736880441</v>
      </c>
      <c r="N52" s="8">
        <v>51.406834736880441</v>
      </c>
      <c r="O52" s="8">
        <v>51.406834736880441</v>
      </c>
      <c r="P52" s="8">
        <v>51.406834736880441</v>
      </c>
      <c r="Q52" s="8">
        <v>51.406834736880441</v>
      </c>
      <c r="R52" s="8">
        <v>51.406834736880441</v>
      </c>
      <c r="S52" s="8">
        <v>51.406834736880441</v>
      </c>
      <c r="T52" s="8">
        <v>51.406834736880441</v>
      </c>
      <c r="U52" s="8">
        <v>51.406834736880441</v>
      </c>
      <c r="V52" s="8">
        <v>51.406834736880441</v>
      </c>
      <c r="W52" s="8">
        <v>51.406834736880441</v>
      </c>
      <c r="X52" s="8">
        <v>51.406834736880441</v>
      </c>
      <c r="Y52" s="8">
        <v>51.406834736880441</v>
      </c>
      <c r="Z52" s="8">
        <v>51.406834736880441</v>
      </c>
      <c r="AA52" s="8">
        <v>51.406834736880441</v>
      </c>
      <c r="AB52" s="8">
        <v>51.406834736880441</v>
      </c>
      <c r="AC52" s="8">
        <v>51.406834736880441</v>
      </c>
      <c r="AD52" s="8">
        <v>51.406834736880441</v>
      </c>
      <c r="AE52" s="8">
        <v>51.406834736880441</v>
      </c>
      <c r="AF52" s="8">
        <v>1051.4068347368805</v>
      </c>
      <c r="AG52" s="8">
        <v>0</v>
      </c>
      <c r="AH52" s="8">
        <v>0</v>
      </c>
      <c r="AI52" s="8">
        <v>0</v>
      </c>
    </row>
    <row r="53" spans="2:35" x14ac:dyDescent="0.25">
      <c r="C53" s="5">
        <v>0</v>
      </c>
      <c r="D53">
        <v>50</v>
      </c>
      <c r="E53">
        <v>17</v>
      </c>
      <c r="F53" s="1">
        <v>4.0059651519959084E-2</v>
      </c>
      <c r="G53" s="1">
        <v>4.4096878255177954E-2</v>
      </c>
      <c r="H53" s="6" t="s">
        <v>8</v>
      </c>
      <c r="I53" s="7">
        <v>952.40886284042654</v>
      </c>
      <c r="K53" s="8">
        <v>40.059651519959083</v>
      </c>
      <c r="L53" s="8">
        <v>40.059651519959083</v>
      </c>
      <c r="M53" s="8">
        <v>40.059651519959083</v>
      </c>
      <c r="N53" s="8">
        <v>40.059651519959083</v>
      </c>
      <c r="O53" s="8">
        <v>40.059651519959083</v>
      </c>
      <c r="P53" s="8">
        <v>40.059651519959083</v>
      </c>
      <c r="Q53" s="8">
        <v>40.059651519959083</v>
      </c>
      <c r="R53" s="8">
        <v>40.059651519959083</v>
      </c>
      <c r="S53" s="8">
        <v>40.059651519959083</v>
      </c>
      <c r="T53" s="8">
        <v>40.059651519959083</v>
      </c>
      <c r="U53" s="8">
        <v>40.059651519959083</v>
      </c>
      <c r="V53" s="8">
        <v>40.059651519959083</v>
      </c>
      <c r="W53" s="8">
        <v>40.059651519959083</v>
      </c>
      <c r="X53" s="8">
        <v>40.059651519959083</v>
      </c>
      <c r="Y53" s="8">
        <v>40.059651519959083</v>
      </c>
      <c r="Z53" s="8">
        <v>40.059651519959083</v>
      </c>
      <c r="AA53" s="8">
        <v>1040.0596515199591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</row>
    <row r="54" spans="2:35" x14ac:dyDescent="0.25">
      <c r="G54" s="1"/>
      <c r="H54" s="6"/>
      <c r="I54" s="7"/>
    </row>
    <row r="55" spans="2:35" x14ac:dyDescent="0.25">
      <c r="B55" t="s">
        <v>9</v>
      </c>
      <c r="C55" s="9">
        <v>10000000</v>
      </c>
      <c r="G55" s="1"/>
      <c r="H55" s="6"/>
      <c r="I55" s="7" t="s">
        <v>10</v>
      </c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</row>
    <row r="56" spans="2:35" x14ac:dyDescent="0.25">
      <c r="B56" t="s">
        <v>1</v>
      </c>
      <c r="C56" s="9">
        <f>SUMPRODUCT(C4:C53,I4:I53)</f>
        <v>0</v>
      </c>
      <c r="G56" s="1"/>
      <c r="H56" s="6"/>
      <c r="I56" t="s">
        <v>11</v>
      </c>
      <c r="K56" s="11">
        <f>C64</f>
        <v>50000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2:35" x14ac:dyDescent="0.25">
      <c r="B57" t="s">
        <v>12</v>
      </c>
      <c r="C57" s="9"/>
      <c r="G57" s="1"/>
      <c r="H57" s="6"/>
      <c r="I57" t="s">
        <v>13</v>
      </c>
      <c r="K57" s="12">
        <f>(1/(1+$C$60)^K3)</f>
        <v>0.95238095238095233</v>
      </c>
      <c r="L57" s="12">
        <f>(1/(1+$C$60)^L3)</f>
        <v>0.90702947845804982</v>
      </c>
      <c r="M57" s="12">
        <f t="shared" ref="M57:AI57" si="0">(1/(1+$C$60)^M3)</f>
        <v>0.86383759853147601</v>
      </c>
      <c r="N57" s="12">
        <f t="shared" si="0"/>
        <v>0.82270247479188197</v>
      </c>
      <c r="O57" s="12">
        <f t="shared" si="0"/>
        <v>0.78352616646845896</v>
      </c>
      <c r="P57" s="12">
        <f t="shared" si="0"/>
        <v>0.74621539663662761</v>
      </c>
      <c r="Q57" s="12">
        <f t="shared" si="0"/>
        <v>0.71068133013012147</v>
      </c>
      <c r="R57" s="12">
        <f t="shared" si="0"/>
        <v>0.67683936202868722</v>
      </c>
      <c r="S57" s="12">
        <f t="shared" si="0"/>
        <v>0.64460891621779726</v>
      </c>
      <c r="T57" s="12">
        <f t="shared" si="0"/>
        <v>0.61391325354075932</v>
      </c>
      <c r="U57" s="12">
        <f t="shared" si="0"/>
        <v>0.5846792890864374</v>
      </c>
      <c r="V57" s="12">
        <f t="shared" si="0"/>
        <v>0.5568374181775595</v>
      </c>
      <c r="W57" s="12">
        <f t="shared" si="0"/>
        <v>0.53032135064529462</v>
      </c>
      <c r="X57" s="12">
        <f t="shared" si="0"/>
        <v>0.50506795299551888</v>
      </c>
      <c r="Y57" s="12">
        <f t="shared" si="0"/>
        <v>0.48101709809097021</v>
      </c>
      <c r="Z57" s="12">
        <f t="shared" si="0"/>
        <v>0.45811152199140021</v>
      </c>
      <c r="AA57" s="12">
        <f t="shared" si="0"/>
        <v>0.43629668761085727</v>
      </c>
      <c r="AB57" s="12">
        <f t="shared" si="0"/>
        <v>0.41552065486748313</v>
      </c>
      <c r="AC57" s="12">
        <f t="shared" si="0"/>
        <v>0.39573395701665059</v>
      </c>
      <c r="AD57" s="12">
        <f t="shared" si="0"/>
        <v>0.37688948287300061</v>
      </c>
      <c r="AE57" s="12">
        <f t="shared" si="0"/>
        <v>0.35894236464095297</v>
      </c>
      <c r="AF57" s="12">
        <f t="shared" si="0"/>
        <v>0.3418498710866219</v>
      </c>
      <c r="AG57" s="12">
        <f t="shared" si="0"/>
        <v>0.32557130579678267</v>
      </c>
      <c r="AH57" s="12">
        <f t="shared" si="0"/>
        <v>0.31006791028265024</v>
      </c>
      <c r="AI57" s="12">
        <f t="shared" si="0"/>
        <v>0.29530277169776209</v>
      </c>
    </row>
    <row r="58" spans="2:35" x14ac:dyDescent="0.25">
      <c r="C58" s="9"/>
      <c r="G58" s="1"/>
      <c r="H58" s="6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2:35" x14ac:dyDescent="0.25">
      <c r="C59" s="1"/>
      <c r="G59" s="1"/>
      <c r="H59" s="6"/>
      <c r="I59" s="7"/>
    </row>
    <row r="60" spans="2:35" x14ac:dyDescent="0.25">
      <c r="B60" t="s">
        <v>14</v>
      </c>
      <c r="C60" s="13">
        <v>0.05</v>
      </c>
    </row>
    <row r="61" spans="2:35" x14ac:dyDescent="0.25">
      <c r="B61" t="s">
        <v>15</v>
      </c>
      <c r="C61" s="10"/>
    </row>
    <row r="64" spans="2:35" x14ac:dyDescent="0.25">
      <c r="B64" s="3" t="s">
        <v>16</v>
      </c>
      <c r="C64" s="9">
        <v>50000</v>
      </c>
    </row>
    <row r="65" spans="2:3" x14ac:dyDescent="0.25">
      <c r="B65" s="3" t="s">
        <v>17</v>
      </c>
      <c r="C65" s="13">
        <v>0.03</v>
      </c>
    </row>
    <row r="67" spans="2:3" x14ac:dyDescent="0.25">
      <c r="B67" s="3" t="s">
        <v>18</v>
      </c>
      <c r="C67">
        <f>COUNTIF(C4:C53,"&gt;0")</f>
        <v>0</v>
      </c>
    </row>
    <row r="68" spans="2:3" x14ac:dyDescent="0.25">
      <c r="B68" s="3" t="s">
        <v>19</v>
      </c>
      <c r="C68" s="14">
        <f>MAX(C4:C53)</f>
        <v>0</v>
      </c>
    </row>
    <row r="69" spans="2:3" x14ac:dyDescent="0.25">
      <c r="C69" s="14"/>
    </row>
    <row r="70" spans="2:3" x14ac:dyDescent="0.25">
      <c r="B7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Tab1</vt:lpstr>
      <vt:lpstr>Tab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Robbins, Tom</dc:creator>
  <cp:lastModifiedBy>Robbins, Tom</cp:lastModifiedBy>
  <dcterms:created xsi:type="dcterms:W3CDTF">2020-07-10T00:00:53Z</dcterms:created>
  <dcterms:modified xsi:type="dcterms:W3CDTF">2021-07-12T18:56:51Z</dcterms:modified>
</cp:coreProperties>
</file>