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Mom/Downloads/"/>
    </mc:Choice>
  </mc:AlternateContent>
  <xr:revisionPtr revIDLastSave="0" documentId="8_{EE119900-D036-A14A-A013-192D2D283B37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Documentation" sheetId="14" r:id="rId1"/>
    <sheet name="Asset Management" sheetId="5" r:id="rId2"/>
    <sheet name="Performance Summary" sheetId="8" r:id="rId3"/>
    <sheet name="Client Investment Tracker" sheetId="9" r:id="rId4"/>
  </sheets>
  <externalReferences>
    <externalReference r:id="rId5"/>
  </externalReferences>
  <definedNames>
    <definedName name="ActualNumberOfPayments">IFERROR(IF(LoanIsGood,IF(PaymentsPerYear=1,1,MATCH(0.01,End_Bal,-1)+1)),"")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9" l="1"/>
  <c r="B28" i="9"/>
  <c r="A28" i="9"/>
  <c r="C27" i="9"/>
  <c r="B27" i="9"/>
  <c r="A27" i="9"/>
  <c r="C26" i="9"/>
  <c r="B26" i="9"/>
  <c r="A26" i="9"/>
  <c r="C25" i="9"/>
  <c r="B25" i="9"/>
  <c r="A25" i="9"/>
  <c r="C24" i="9"/>
  <c r="B24" i="9"/>
  <c r="A24" i="9"/>
  <c r="C23" i="9"/>
  <c r="B23" i="9"/>
  <c r="A23" i="9"/>
  <c r="C22" i="9"/>
  <c r="B22" i="9"/>
  <c r="A22" i="9"/>
  <c r="C21" i="9"/>
  <c r="B21" i="9"/>
  <c r="A21" i="9"/>
  <c r="C20" i="9"/>
  <c r="B20" i="9"/>
  <c r="A20" i="9"/>
  <c r="D21" i="9" l="1"/>
  <c r="E21" i="9" l="1"/>
  <c r="F21" i="9" s="1"/>
  <c r="D22" i="9"/>
  <c r="E22" i="9" s="1"/>
  <c r="F22" i="9" s="1"/>
  <c r="D27" i="9"/>
  <c r="E27" i="9" s="1"/>
  <c r="F27" i="9" s="1"/>
  <c r="D25" i="9"/>
  <c r="E25" i="9" s="1"/>
  <c r="F25" i="9" s="1"/>
  <c r="D23" i="9"/>
  <c r="E23" i="9" s="1"/>
  <c r="F23" i="9" s="1"/>
  <c r="D28" i="9"/>
  <c r="E28" i="9" s="1"/>
  <c r="F28" i="9" s="1"/>
  <c r="D24" i="9"/>
  <c r="E24" i="9" s="1"/>
  <c r="F24" i="9" s="1"/>
  <c r="D26" i="9"/>
  <c r="E26" i="9" s="1"/>
  <c r="F26" i="9" s="1"/>
  <c r="C4" i="9"/>
  <c r="D2" i="8"/>
  <c r="C2" i="8"/>
  <c r="C3" i="9" l="1"/>
  <c r="E3" i="9"/>
  <c r="E4" i="9"/>
</calcChain>
</file>

<file path=xl/sharedStrings.xml><?xml version="1.0" encoding="utf-8"?>
<sst xmlns="http://schemas.openxmlformats.org/spreadsheetml/2006/main" count="26" uniqueCount="26">
  <si>
    <t>Author:</t>
  </si>
  <si>
    <t>Note: Do not edit this sheet. If your name does not appear in cell B6, please download a new copy of the file from the SAM website.</t>
  </si>
  <si>
    <t>Ballantyne Investments</t>
  </si>
  <si>
    <t>Name</t>
  </si>
  <si>
    <t>Position</t>
  </si>
  <si>
    <t>Specialty</t>
  </si>
  <si>
    <t>Years Experience</t>
  </si>
  <si>
    <t>Asset Management Team</t>
  </si>
  <si>
    <t>Difference $</t>
  </si>
  <si>
    <t>Difference %</t>
  </si>
  <si>
    <t>Total Cost of Accounts</t>
  </si>
  <si>
    <t>Value of Accounts</t>
  </si>
  <si>
    <t>Performance Summary ($ millions)</t>
  </si>
  <si>
    <t>Client Investment Tracker</t>
  </si>
  <si>
    <t>Total invested</t>
  </si>
  <si>
    <t>Total value</t>
  </si>
  <si>
    <t>Gain (Loss)</t>
  </si>
  <si>
    <t>% Gain (Loss)</t>
  </si>
  <si>
    <t>Total % Gain (Loss)</t>
  </si>
  <si>
    <t>Total 
Gain (Loss)</t>
  </si>
  <si>
    <t>Total 
Invested</t>
  </si>
  <si>
    <t>From</t>
  </si>
  <si>
    <t>Total invested:</t>
  </si>
  <si>
    <r>
      <t xml:space="preserve"> Shelly Cashman Excel 2019 | </t>
    </r>
    <r>
      <rPr>
        <sz val="10"/>
        <color theme="0"/>
        <rFont val="Century Gothic"/>
        <family val="2"/>
      </rPr>
      <t>Module 7: SAM Critical Thinking Project 1c</t>
    </r>
  </si>
  <si>
    <t>IMPORT DATA AND INSERT SMARTART, IMAGES, AND CHARTS</t>
  </si>
  <si>
    <t xml:space="preserve">Michelle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</si>
</sst>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1"/>
      <color rgb="FF000000"/>
      <name val="Century Gothic"/>
      <family val="2"/>
    </font>
    <font>
      <sz val="28"/>
      <color rgb="FF0070C0"/>
      <name val="Century Gothic"/>
      <family val="2"/>
    </font>
    <font>
      <sz val="10"/>
      <color rgb="FF0070C0"/>
      <name val="Century Gothic"/>
      <family val="2"/>
    </font>
    <font>
      <i/>
      <sz val="10"/>
      <color rgb="FFCC6600"/>
      <name val="Century Gothic"/>
      <family val="2"/>
    </font>
    <font>
      <i/>
      <sz val="10"/>
      <name val="Century Gothic"/>
      <family val="2"/>
    </font>
    <font>
      <sz val="10"/>
      <color theme="0"/>
      <name val="Century Gothic"/>
      <family val="2"/>
    </font>
    <font>
      <b/>
      <sz val="10"/>
      <color theme="0"/>
      <name val="Century Gothic"/>
      <family val="2"/>
    </font>
    <font>
      <sz val="11"/>
      <color rgb="FF4B4C4C"/>
      <name val="Century Gothic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4"/>
      <color theme="4" tint="-0.249977111117893"/>
      <name val="Calibri Light"/>
      <family val="2"/>
      <scheme val="major"/>
    </font>
    <font>
      <b/>
      <sz val="24"/>
      <color theme="4" tint="-0.249977111117893"/>
      <name val="Calibri Light"/>
      <family val="2"/>
      <scheme val="major"/>
    </font>
    <font>
      <sz val="11"/>
      <color theme="3"/>
      <name val="Calibri"/>
      <family val="2"/>
      <scheme val="minor"/>
    </font>
    <font>
      <b/>
      <sz val="14"/>
      <color theme="4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34601"/>
        <bgColor indexed="64"/>
      </patternFill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</patternFill>
    </fill>
  </fills>
  <borders count="14">
    <border>
      <left/>
      <right/>
      <top/>
      <bottom/>
      <diagonal/>
    </border>
    <border>
      <left/>
      <right style="thick">
        <color rgb="FF93A5B2"/>
      </right>
      <top/>
      <bottom/>
      <diagonal/>
    </border>
    <border>
      <left/>
      <right/>
      <top/>
      <bottom style="thin">
        <color rgb="FF93A5B2"/>
      </bottom>
      <diagonal/>
    </border>
    <border>
      <left/>
      <right/>
      <top/>
      <bottom style="thick">
        <color rgb="FF93A5B2"/>
      </bottom>
      <diagonal/>
    </border>
    <border>
      <left/>
      <right style="thick">
        <color rgb="FF93A5B2"/>
      </right>
      <top/>
      <bottom style="thick">
        <color rgb="FF93A5B2"/>
      </bottom>
      <diagonal/>
    </border>
    <border>
      <left/>
      <right/>
      <top/>
      <bottom style="thin">
        <color rgb="FFE34601"/>
      </bottom>
      <diagonal/>
    </border>
    <border>
      <left/>
      <right style="thick">
        <color rgb="FF93A5B2"/>
      </right>
      <top/>
      <bottom style="thin">
        <color rgb="FFE34601"/>
      </bottom>
      <diagonal/>
    </border>
    <border>
      <left/>
      <right/>
      <top/>
      <bottom style="medium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0">
    <xf numFmtId="0" fontId="0" fillId="0" borderId="0"/>
    <xf numFmtId="0" fontId="2" fillId="0" borderId="0"/>
    <xf numFmtId="0" fontId="4" fillId="2" borderId="0">
      <alignment vertical="top" wrapText="1"/>
    </xf>
    <xf numFmtId="0" fontId="5" fillId="2" borderId="0">
      <alignment vertical="top" wrapText="1"/>
    </xf>
    <xf numFmtId="0" fontId="4" fillId="2" borderId="0">
      <alignment vertical="top" wrapText="1"/>
    </xf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4" fillId="7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2" borderId="1" xfId="1" applyFont="1" applyFill="1" applyBorder="1" applyAlignment="1">
      <alignment horizontal="left"/>
    </xf>
    <xf numFmtId="0" fontId="6" fillId="2" borderId="1" xfId="1" applyFont="1" applyFill="1" applyBorder="1" applyAlignment="1">
      <alignment horizontal="left" wrapText="1"/>
    </xf>
    <xf numFmtId="0" fontId="7" fillId="3" borderId="2" xfId="1" applyFont="1" applyFill="1" applyBorder="1" applyAlignment="1">
      <alignment horizontal="left"/>
    </xf>
    <xf numFmtId="49" fontId="0" fillId="0" borderId="0" xfId="0" applyNumberFormat="1" applyFont="1" applyFill="1" applyBorder="1"/>
    <xf numFmtId="0" fontId="9" fillId="4" borderId="5" xfId="1" applyFont="1" applyFill="1" applyBorder="1" applyAlignment="1">
      <alignment vertical="center"/>
    </xf>
    <xf numFmtId="0" fontId="3" fillId="4" borderId="6" xfId="1" applyFon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6" borderId="0" xfId="0" applyNumberFormat="1" applyFont="1" applyFill="1" applyBorder="1"/>
    <xf numFmtId="14" fontId="0" fillId="6" borderId="0" xfId="0" applyNumberFormat="1" applyFont="1" applyFill="1" applyBorder="1" applyAlignment="1">
      <alignment horizontal="left"/>
    </xf>
    <xf numFmtId="1" fontId="0" fillId="6" borderId="0" xfId="0" applyNumberFormat="1" applyFont="1" applyFill="1" applyBorder="1" applyAlignment="1">
      <alignment horizontal="left"/>
    </xf>
    <xf numFmtId="0" fontId="14" fillId="5" borderId="7" xfId="8" applyBorder="1" applyAlignment="1">
      <alignment horizontal="center" vertical="center"/>
    </xf>
    <xf numFmtId="0" fontId="14" fillId="5" borderId="7" xfId="8" applyBorder="1" applyAlignment="1">
      <alignment horizontal="center" vertical="center" wrapText="1"/>
    </xf>
    <xf numFmtId="44" fontId="0" fillId="6" borderId="0" xfId="5" applyFont="1" applyFill="1" applyBorder="1" applyAlignment="1">
      <alignment horizontal="left"/>
    </xf>
    <xf numFmtId="9" fontId="0" fillId="6" borderId="0" xfId="6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0" fontId="14" fillId="5" borderId="0" xfId="8"/>
    <xf numFmtId="0" fontId="14" fillId="5" borderId="0" xfId="8" applyAlignment="1">
      <alignment horizontal="center"/>
    </xf>
    <xf numFmtId="0" fontId="14" fillId="5" borderId="0" xfId="8" applyAlignment="1">
      <alignment horizontal="center" wrapText="1"/>
    </xf>
    <xf numFmtId="14" fontId="0" fillId="0" borderId="0" xfId="0" applyNumberFormat="1"/>
    <xf numFmtId="44" fontId="0" fillId="0" borderId="0" xfId="5" applyFont="1" applyAlignment="1">
      <alignment horizontal="center"/>
    </xf>
    <xf numFmtId="9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4" fontId="1" fillId="6" borderId="0" xfId="0" applyNumberFormat="1" applyFont="1" applyFill="1"/>
    <xf numFmtId="164" fontId="1" fillId="6" borderId="0" xfId="0" applyNumberFormat="1" applyFont="1" applyFill="1"/>
    <xf numFmtId="0" fontId="0" fillId="6" borderId="0" xfId="0" applyNumberFormat="1" applyFont="1" applyFill="1" applyBorder="1"/>
    <xf numFmtId="1" fontId="0" fillId="6" borderId="0" xfId="0" applyNumberFormat="1" applyFont="1" applyFill="1" applyBorder="1" applyAlignment="1">
      <alignment horizontal="center"/>
    </xf>
    <xf numFmtId="0" fontId="14" fillId="7" borderId="7" xfId="9" applyBorder="1" applyAlignment="1">
      <alignment horizontal="center" vertical="center" wrapText="1"/>
    </xf>
    <xf numFmtId="0" fontId="10" fillId="4" borderId="5" xfId="1" applyFont="1" applyFill="1" applyBorder="1" applyAlignment="1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3" fillId="2" borderId="0" xfId="1" applyFont="1" applyFill="1" applyAlignment="1">
      <alignment horizontal="left"/>
    </xf>
    <xf numFmtId="0" fontId="5" fillId="2" borderId="0" xfId="3" applyAlignment="1">
      <alignment horizontal="left" vertical="top" wrapText="1"/>
    </xf>
    <xf numFmtId="0" fontId="2" fillId="0" borderId="0" xfId="1" applyAlignment="1">
      <alignment wrapText="1"/>
    </xf>
    <xf numFmtId="0" fontId="11" fillId="2" borderId="0" xfId="4" applyFont="1" applyAlignment="1">
      <alignment horizontal="left" vertical="top" wrapText="1"/>
    </xf>
    <xf numFmtId="0" fontId="3" fillId="2" borderId="0" xfId="1" applyFont="1" applyFill="1" applyAlignment="1">
      <alignment horizontal="right"/>
    </xf>
    <xf numFmtId="0" fontId="8" fillId="2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16" fillId="2" borderId="8" xfId="7" applyFont="1" applyFill="1" applyBorder="1" applyAlignment="1">
      <alignment horizontal="center" vertical="center"/>
    </xf>
    <xf numFmtId="0" fontId="16" fillId="2" borderId="9" xfId="7" applyFont="1" applyFill="1" applyBorder="1" applyAlignment="1">
      <alignment horizontal="center" vertical="center"/>
    </xf>
    <xf numFmtId="0" fontId="16" fillId="2" borderId="10" xfId="7" applyFont="1" applyFill="1" applyBorder="1" applyAlignment="1">
      <alignment horizontal="center" vertical="center"/>
    </xf>
    <xf numFmtId="0" fontId="18" fillId="2" borderId="11" xfId="7" applyFont="1" applyFill="1" applyBorder="1" applyAlignment="1">
      <alignment horizontal="center" vertical="center"/>
    </xf>
    <xf numFmtId="0" fontId="15" fillId="2" borderId="12" xfId="7" applyFont="1" applyFill="1" applyBorder="1" applyAlignment="1">
      <alignment horizontal="center" vertical="center"/>
    </xf>
    <xf numFmtId="0" fontId="15" fillId="2" borderId="13" xfId="7" applyFont="1" applyFill="1" applyBorder="1" applyAlignment="1">
      <alignment horizontal="center" vertical="center"/>
    </xf>
    <xf numFmtId="0" fontId="14" fillId="5" borderId="7" xfId="8" applyBorder="1" applyAlignment="1">
      <alignment horizontal="center" vertical="center"/>
    </xf>
  </cellXfs>
  <cellStyles count="10">
    <cellStyle name="Accent1" xfId="8" builtinId="29"/>
    <cellStyle name="Accent6" xfId="9" builtinId="49"/>
    <cellStyle name="Currency" xfId="5" builtinId="4"/>
    <cellStyle name="Normal" xfId="0" builtinId="0"/>
    <cellStyle name="Normal 2 2" xfId="1" xr:uid="{00000000-0005-0000-0000-000005000000}"/>
    <cellStyle name="Percent" xfId="6" builtinId="5"/>
    <cellStyle name="Project Header" xfId="2" xr:uid="{00000000-0005-0000-0000-000007000000}"/>
    <cellStyle name="Student Name" xfId="3" xr:uid="{00000000-0005-0000-0000-000008000000}"/>
    <cellStyle name="Submission" xfId="4" xr:uid="{00000000-0005-0000-0000-000009000000}"/>
    <cellStyle name="Title" xfId="7" builtin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Value of Investments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Jan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Tracker'!$C$21:$D$21</c:f>
              <c:numCache>
                <c:formatCode>_("$"* #,##0.00_);_("$"* \(#,##0.00\);_("$"* "-"??_);_(@_)</c:formatCode>
                <c:ptCount val="2"/>
                <c:pt idx="0">
                  <c:v>2000</c:v>
                </c:pt>
                <c:pt idx="1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66-49CA-8356-B70D9E4F65A4}"/>
            </c:ext>
          </c:extLst>
        </c:ser>
        <c:ser>
          <c:idx val="1"/>
          <c:order val="1"/>
          <c:tx>
            <c:v>Feb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Tracker'!$C$22:$D$22</c:f>
              <c:numCache>
                <c:formatCode>_("$"* #,##0.00_);_("$"* \(#,##0.00\);_("$"* "-"??_);_(@_)</c:formatCode>
                <c:ptCount val="2"/>
                <c:pt idx="0">
                  <c:v>3100</c:v>
                </c:pt>
                <c:pt idx="1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66-49CA-8356-B70D9E4F65A4}"/>
            </c:ext>
          </c:extLst>
        </c:ser>
        <c:ser>
          <c:idx val="2"/>
          <c:order val="2"/>
          <c:tx>
            <c:v>Mar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Tracker'!$C$23:$D$23</c:f>
              <c:numCache>
                <c:formatCode>_("$"* #,##0.00_);_("$"* \(#,##0.00\);_("$"* "-"??_);_(@_)</c:formatCode>
                <c:ptCount val="2"/>
                <c:pt idx="0">
                  <c:v>3425</c:v>
                </c:pt>
                <c:pt idx="1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66-49CA-8356-B70D9E4F65A4}"/>
            </c:ext>
          </c:extLst>
        </c:ser>
        <c:ser>
          <c:idx val="3"/>
          <c:order val="3"/>
          <c:tx>
            <c:v>Apr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Tracker'!$C$24:$D$24</c:f>
              <c:numCache>
                <c:formatCode>_("$"* #,##0.00_);_("$"* \(#,##0.00\);_("$"* "-"??_);_(@_)</c:formatCode>
                <c:ptCount val="2"/>
                <c:pt idx="0">
                  <c:v>3995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66-49CA-8356-B70D9E4F65A4}"/>
            </c:ext>
          </c:extLst>
        </c:ser>
        <c:ser>
          <c:idx val="4"/>
          <c:order val="4"/>
          <c:tx>
            <c:v>May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Tracker'!$C$25:$D$25</c:f>
              <c:numCache>
                <c:formatCode>_("$"* #,##0.00_);_("$"* \(#,##0.00\);_("$"* "-"??_);_(@_)</c:formatCode>
                <c:ptCount val="2"/>
                <c:pt idx="0">
                  <c:v>3900</c:v>
                </c:pt>
                <c:pt idx="1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66-49CA-8356-B70D9E4F65A4}"/>
            </c:ext>
          </c:extLst>
        </c:ser>
        <c:ser>
          <c:idx val="5"/>
          <c:order val="5"/>
          <c:tx>
            <c:v>Jun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Tracker'!$C$26:$D$26</c:f>
              <c:numCache>
                <c:formatCode>_("$"* #,##0.00_);_("$"* \(#,##0.00\);_("$"* "-"??_);_(@_)</c:formatCode>
                <c:ptCount val="2"/>
                <c:pt idx="0">
                  <c:v>5050</c:v>
                </c:pt>
                <c:pt idx="1">
                  <c:v>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66-49CA-8356-B70D9E4F65A4}"/>
            </c:ext>
          </c:extLst>
        </c:ser>
        <c:ser>
          <c:idx val="6"/>
          <c:order val="6"/>
          <c:tx>
            <c:v>Jul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Tracker'!$C$27:$D$27</c:f>
              <c:numCache>
                <c:formatCode>_("$"* #,##0.00_);_("$"* \(#,##0.00\);_("$"* "-"??_);_(@_)</c:formatCode>
                <c:ptCount val="2"/>
                <c:pt idx="0">
                  <c:v>6775</c:v>
                </c:pt>
                <c:pt idx="1">
                  <c:v>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66-49CA-8356-B70D9E4F65A4}"/>
            </c:ext>
          </c:extLst>
        </c:ser>
        <c:ser>
          <c:idx val="7"/>
          <c:order val="7"/>
          <c:tx>
            <c:v>Aug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'Client Investment Tracker'!$C$20:$D$20</c:f>
              <c:strCache>
                <c:ptCount val="2"/>
                <c:pt idx="0">
                  <c:v>Total 
Value</c:v>
                </c:pt>
                <c:pt idx="1">
                  <c:v>Total 
Invested</c:v>
                </c:pt>
              </c:strCache>
            </c:strRef>
          </c:cat>
          <c:val>
            <c:numRef>
              <c:f>'Client Investment Tracker'!$C$28:$D$28</c:f>
              <c:numCache>
                <c:formatCode>_("$"* #,##0.00_);_("$"* \(#,##0.00\);_("$"* "-"??_);_(@_)</c:formatCode>
                <c:ptCount val="2"/>
                <c:pt idx="0">
                  <c:v>8750</c:v>
                </c:pt>
                <c:pt idx="1">
                  <c:v>8300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D66-49CA-8356-B70D9E4F6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156360"/>
        <c:axId val="427158320"/>
      </c:barChart>
      <c:catAx>
        <c:axId val="427156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158320"/>
        <c:crosses val="autoZero"/>
        <c:auto val="1"/>
        <c:lblAlgn val="ctr"/>
        <c:lblOffset val="100"/>
        <c:noMultiLvlLbl val="0"/>
      </c:catAx>
      <c:valAx>
        <c:axId val="42715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15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4632527</xdr:colOff>
      <xdr:row>0</xdr:row>
      <xdr:rowOff>0</xdr:rowOff>
    </xdr:from>
    <xdr:to>
      <xdr:col>3</xdr:col>
      <xdr:colOff>0</xdr:colOff>
      <xdr:row>1</xdr:row>
      <xdr:rowOff>1925</xdr:rowOff>
    </xdr:to>
    <xdr:pic>
      <xdr:nvPicPr>
        <xdr:cNvPr id="2" name="Picture 1" descr="SAM logo" title="SAM logo">
          <a:extLst>
            <a:ext uri="{FF2B5EF4-FFF2-40B4-BE49-F238E27FC236}">
              <a16:creationId xmlns:a16="http://schemas.microsoft.com/office/drawing/2014/main" id="{BE7381E7-D9A2-4A1A-9049-06009F100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577" y="0"/>
          <a:ext cx="1780973" cy="408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7938</xdr:colOff>
      <xdr:row>0</xdr:row>
      <xdr:rowOff>0</xdr:rowOff>
    </xdr:from>
    <xdr:to>
      <xdr:col>0</xdr:col>
      <xdr:colOff>679606</xdr:colOff>
      <xdr:row>1</xdr:row>
      <xdr:rowOff>263207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8" y="0"/>
          <a:ext cx="671668" cy="731520"/>
        </a:xfrm>
        <a:prstGeom prst="rect">
          <a:avLst/>
        </a:prstGeom>
      </xdr:spPr>
    </xdr:pic>
    <xdr:clientData/>
  </xdr:twoCellAnchor>
  <xdr:oneCellAnchor>
    <xdr:from>
      <xdr:col>0</xdr:col>
      <xdr:colOff>1031875</xdr:colOff>
      <xdr:row>0</xdr:row>
      <xdr:rowOff>0</xdr:rowOff>
    </xdr:from>
    <xdr:ext cx="3604064" cy="530658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31875" y="0"/>
          <a:ext cx="3604064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800" b="0" cap="none" spc="0">
              <a:ln w="0"/>
              <a:solidFill>
                <a:sysClr val="windowText" lastClr="000000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Ballantyne Investments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671668</xdr:colOff>
      <xdr:row>1</xdr:row>
      <xdr:rowOff>255270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71668" cy="731520"/>
        </a:xfrm>
        <a:prstGeom prst="rect">
          <a:avLst/>
        </a:prstGeom>
      </xdr:spPr>
    </xdr:pic>
    <xdr:clientData/>
  </xdr:twoCellAnchor>
  <xdr:twoCellAnchor editAs="oneCell">
    <xdr:from>
      <xdr:col>0</xdr:col>
      <xdr:colOff>7939</xdr:colOff>
      <xdr:row>0</xdr:row>
      <xdr:rowOff>0</xdr:rowOff>
    </xdr:from>
    <xdr:to>
      <xdr:col>0</xdr:col>
      <xdr:colOff>642430</xdr:colOff>
      <xdr:row>1</xdr:row>
      <xdr:rowOff>255270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9" y="0"/>
          <a:ext cx="634491" cy="731520"/>
        </a:xfrm>
        <a:prstGeom prst="rect">
          <a:avLst/>
        </a:prstGeom>
      </xdr:spPr>
    </xdr:pic>
    <xdr:clientData/>
  </xdr:twoCellAnchor>
  <xdr:twoCellAnchor>
    <xdr:from>
      <xdr:col>6</xdr:col>
      <xdr:colOff>23812</xdr:colOff>
      <xdr:row>19</xdr:row>
      <xdr:rowOff>5556</xdr:rowOff>
    </xdr:from>
    <xdr:to>
      <xdr:col>12</xdr:col>
      <xdr:colOff>555625</xdr:colOff>
      <xdr:row>32</xdr:row>
      <xdr:rowOff>81756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214312</xdr:colOff>
      <xdr:row>0</xdr:row>
      <xdr:rowOff>0</xdr:rowOff>
    </xdr:from>
    <xdr:ext cx="3604064" cy="530658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172104" y="0"/>
          <a:ext cx="3604064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8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Ballantyne Investments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ort_EX19_7c_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Date</v>
          </cell>
          <cell r="B1" t="str">
            <v>Investment</v>
          </cell>
          <cell r="C1" t="str">
            <v>Total 
Value</v>
          </cell>
        </row>
        <row r="2">
          <cell r="A2">
            <v>44208</v>
          </cell>
          <cell r="B2">
            <v>2000</v>
          </cell>
          <cell r="C2">
            <v>2000</v>
          </cell>
        </row>
        <row r="3">
          <cell r="A3">
            <v>44237</v>
          </cell>
          <cell r="B3">
            <v>1000</v>
          </cell>
          <cell r="C3">
            <v>3100</v>
          </cell>
        </row>
        <row r="4">
          <cell r="A4">
            <v>44263</v>
          </cell>
          <cell r="B4">
            <v>500</v>
          </cell>
          <cell r="C4">
            <v>3425</v>
          </cell>
        </row>
        <row r="5">
          <cell r="A5">
            <v>44298</v>
          </cell>
          <cell r="B5">
            <v>500</v>
          </cell>
          <cell r="C5">
            <v>3995</v>
          </cell>
        </row>
        <row r="6">
          <cell r="A6">
            <v>44327</v>
          </cell>
          <cell r="B6">
            <v>-200</v>
          </cell>
          <cell r="C6">
            <v>3900</v>
          </cell>
        </row>
        <row r="7">
          <cell r="A7">
            <v>44350</v>
          </cell>
          <cell r="B7">
            <v>1000</v>
          </cell>
          <cell r="C7">
            <v>5050</v>
          </cell>
        </row>
        <row r="8">
          <cell r="A8">
            <v>44382</v>
          </cell>
          <cell r="B8">
            <v>1500</v>
          </cell>
          <cell r="C8">
            <v>6775</v>
          </cell>
        </row>
        <row r="9">
          <cell r="A9">
            <v>44410</v>
          </cell>
          <cell r="B9">
            <v>2000</v>
          </cell>
          <cell r="C9">
            <v>8750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F7E07-2D4E-4619-ACC2-5606291426C3}">
  <dimension ref="A1:C11"/>
  <sheetViews>
    <sheetView showGridLines="0" tabSelected="1" zoomScaleNormal="100" workbookViewId="0">
      <selection activeCell="B6" sqref="B6"/>
    </sheetView>
  </sheetViews>
  <sheetFormatPr baseColWidth="10" defaultColWidth="9.5" defaultRowHeight="13" x14ac:dyDescent="0.15"/>
  <cols>
    <col min="1" max="1" width="9.33203125" style="33" customWidth="1"/>
    <col min="2" max="2" width="87.83203125" style="33" customWidth="1"/>
    <col min="3" max="3" width="3.83203125" style="33" customWidth="1"/>
    <col min="4" max="16384" width="9.5" style="33"/>
  </cols>
  <sheetData>
    <row r="1" spans="1:3" ht="32.25" customHeight="1" x14ac:dyDescent="0.15">
      <c r="A1" s="7"/>
      <c r="B1" s="32" t="s">
        <v>23</v>
      </c>
      <c r="C1" s="8"/>
    </row>
    <row r="2" spans="1:3" ht="5.25" customHeight="1" x14ac:dyDescent="0.2">
      <c r="A2" s="34"/>
      <c r="B2"/>
      <c r="C2" s="3"/>
    </row>
    <row r="3" spans="1:3" s="37" customFormat="1" ht="36" x14ac:dyDescent="0.15">
      <c r="A3" s="35"/>
      <c r="B3" s="36" t="s">
        <v>2</v>
      </c>
      <c r="C3" s="4"/>
    </row>
    <row r="4" spans="1:3" ht="15" x14ac:dyDescent="0.15">
      <c r="A4" s="35"/>
      <c r="B4" s="38" t="s">
        <v>24</v>
      </c>
      <c r="C4" s="3"/>
    </row>
    <row r="5" spans="1:3" ht="15.75" customHeight="1" x14ac:dyDescent="0.15">
      <c r="A5" s="35"/>
      <c r="B5" s="35"/>
      <c r="C5" s="3"/>
    </row>
    <row r="6" spans="1:3" x14ac:dyDescent="0.15">
      <c r="A6" s="39" t="s">
        <v>0</v>
      </c>
      <c r="B6" s="5" t="s">
        <v>25</v>
      </c>
      <c r="C6" s="3"/>
    </row>
    <row r="7" spans="1:3" x14ac:dyDescent="0.15">
      <c r="A7" s="35"/>
      <c r="B7" s="35"/>
      <c r="C7" s="3"/>
    </row>
    <row r="8" spans="1:3" x14ac:dyDescent="0.15">
      <c r="A8" s="40" t="s">
        <v>1</v>
      </c>
      <c r="B8" s="40"/>
      <c r="C8" s="41"/>
    </row>
    <row r="9" spans="1:3" x14ac:dyDescent="0.15">
      <c r="A9" s="40"/>
      <c r="B9" s="40"/>
      <c r="C9" s="41"/>
    </row>
    <row r="10" spans="1:3" ht="14" thickBot="1" x14ac:dyDescent="0.2">
      <c r="A10" s="42"/>
      <c r="B10" s="42"/>
      <c r="C10" s="43"/>
    </row>
    <row r="11" spans="1:3" ht="14" thickTop="1" x14ac:dyDescent="0.15"/>
  </sheetData>
  <mergeCells count="1">
    <mergeCell ref="A8:C10"/>
  </mergeCells>
  <dataValidations count="2">
    <dataValidation allowBlank="1" showInputMessage="1" showErrorMessage="1" error="                                                                " sqref="J3" xr:uid="{92CAC0F8-8158-4159-8C68-2D7CC1960A21}"/>
    <dataValidation allowBlank="1" error="pavI8MeUFtEyxX2I4tky875209c3-d297-46b0-85c2-130b5bb9f8a1" sqref="A1:C2 A3:C3 A4:C1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zoomScale="120" zoomScaleNormal="120" workbookViewId="0">
      <selection activeCell="J1" sqref="J1"/>
    </sheetView>
  </sheetViews>
  <sheetFormatPr baseColWidth="10" defaultColWidth="8.83203125" defaultRowHeight="15" x14ac:dyDescent="0.2"/>
  <cols>
    <col min="1" max="1" width="20.6640625" customWidth="1"/>
    <col min="2" max="2" width="20.6640625" style="2" customWidth="1"/>
    <col min="3" max="3" width="21.6640625" style="2" bestFit="1" customWidth="1"/>
    <col min="4" max="4" width="16.1640625" style="2" bestFit="1" customWidth="1"/>
    <col min="5" max="5" width="5.5" style="2" bestFit="1" customWidth="1"/>
    <col min="6" max="6" width="5.5" customWidth="1"/>
    <col min="7" max="7" width="21.1640625" bestFit="1" customWidth="1"/>
    <col min="8" max="8" width="18.33203125" customWidth="1"/>
    <col min="9" max="9" width="12.5" bestFit="1" customWidth="1"/>
    <col min="10" max="10" width="20.5" bestFit="1" customWidth="1"/>
    <col min="11" max="11" width="21.5" bestFit="1" customWidth="1"/>
    <col min="12" max="12" width="12.5" customWidth="1"/>
    <col min="13" max="13" width="13" bestFit="1" customWidth="1"/>
  </cols>
  <sheetData>
    <row r="1" spans="1:8" ht="36.75" customHeight="1" x14ac:dyDescent="0.2">
      <c r="A1" s="44"/>
      <c r="B1" s="45"/>
      <c r="C1" s="45"/>
      <c r="D1" s="45"/>
      <c r="E1" s="46"/>
      <c r="F1" s="1"/>
      <c r="G1" s="1"/>
      <c r="H1" s="1"/>
    </row>
    <row r="2" spans="1:8" ht="21" customHeight="1" x14ac:dyDescent="0.2">
      <c r="A2" s="47" t="s">
        <v>7</v>
      </c>
      <c r="B2" s="48"/>
      <c r="C2" s="48"/>
      <c r="D2" s="48"/>
      <c r="E2" s="49"/>
    </row>
    <row r="4" spans="1:8" ht="17" thickBot="1" x14ac:dyDescent="0.25">
      <c r="A4" s="15" t="s">
        <v>3</v>
      </c>
      <c r="B4" s="16" t="s">
        <v>4</v>
      </c>
      <c r="C4" s="16" t="s">
        <v>5</v>
      </c>
      <c r="D4" s="31" t="s">
        <v>6</v>
      </c>
      <c r="E4" s="16" t="s">
        <v>21</v>
      </c>
      <c r="G4" s="50" t="s">
        <v>12</v>
      </c>
      <c r="H4" s="50"/>
    </row>
    <row r="5" spans="1:8" x14ac:dyDescent="0.2">
      <c r="A5" s="29"/>
      <c r="B5" s="13"/>
      <c r="C5" s="14"/>
      <c r="D5" s="30"/>
      <c r="E5" s="30"/>
      <c r="G5" s="12"/>
      <c r="H5" s="17"/>
    </row>
    <row r="6" spans="1:8" x14ac:dyDescent="0.2">
      <c r="A6" s="29"/>
      <c r="B6" s="13"/>
      <c r="C6" s="14"/>
      <c r="D6" s="30"/>
      <c r="E6" s="30"/>
      <c r="G6" s="13"/>
      <c r="H6" s="17"/>
    </row>
    <row r="7" spans="1:8" x14ac:dyDescent="0.2">
      <c r="A7" s="29"/>
      <c r="B7" s="13"/>
      <c r="C7" s="14"/>
      <c r="D7" s="30"/>
      <c r="E7" s="30"/>
      <c r="G7" s="14"/>
      <c r="H7" s="17"/>
    </row>
    <row r="8" spans="1:8" x14ac:dyDescent="0.2">
      <c r="A8" s="29"/>
      <c r="B8" s="13"/>
      <c r="C8" s="14"/>
      <c r="D8" s="30"/>
      <c r="E8" s="30"/>
      <c r="G8" s="14"/>
      <c r="H8" s="18"/>
    </row>
    <row r="9" spans="1:8" x14ac:dyDescent="0.2">
      <c r="A9" s="29"/>
      <c r="B9" s="13"/>
      <c r="C9" s="14"/>
      <c r="D9" s="30"/>
      <c r="E9" s="30"/>
    </row>
    <row r="10" spans="1:8" x14ac:dyDescent="0.2">
      <c r="A10" s="29"/>
      <c r="B10" s="13"/>
      <c r="C10" s="14"/>
      <c r="D10" s="30"/>
      <c r="E10" s="30"/>
    </row>
    <row r="11" spans="1:8" x14ac:dyDescent="0.2">
      <c r="A11" s="6"/>
      <c r="B11" s="10"/>
      <c r="C11" s="9"/>
      <c r="D11" s="9"/>
      <c r="E11" s="9"/>
    </row>
    <row r="20" spans="2:4" x14ac:dyDescent="0.2">
      <c r="B20" s="11"/>
      <c r="C20" s="11"/>
      <c r="D20" s="11"/>
    </row>
    <row r="21" spans="2:4" x14ac:dyDescent="0.2">
      <c r="B21" s="11"/>
      <c r="C21" s="11"/>
      <c r="D21" s="11"/>
    </row>
    <row r="22" spans="2:4" x14ac:dyDescent="0.2">
      <c r="B22" s="11"/>
      <c r="C22" s="11"/>
      <c r="D22" s="11"/>
    </row>
    <row r="23" spans="2:4" x14ac:dyDescent="0.2">
      <c r="B23" s="11"/>
      <c r="C23" s="11"/>
      <c r="D23" s="11"/>
    </row>
    <row r="24" spans="2:4" x14ac:dyDescent="0.2">
      <c r="B24" s="11"/>
      <c r="C24" s="11"/>
      <c r="D24" s="11"/>
    </row>
    <row r="25" spans="2:4" x14ac:dyDescent="0.2">
      <c r="B25" s="11"/>
      <c r="C25" s="11"/>
      <c r="D25" s="11"/>
    </row>
    <row r="26" spans="2:4" x14ac:dyDescent="0.2">
      <c r="B26" s="11"/>
      <c r="C26" s="11"/>
      <c r="D26" s="11"/>
    </row>
    <row r="27" spans="2:4" x14ac:dyDescent="0.2">
      <c r="B27" s="11"/>
      <c r="C27" s="11"/>
      <c r="D27" s="11"/>
    </row>
    <row r="28" spans="2:4" x14ac:dyDescent="0.2">
      <c r="B28" s="11"/>
      <c r="C28" s="11"/>
      <c r="D28" s="11"/>
    </row>
    <row r="29" spans="2:4" x14ac:dyDescent="0.2">
      <c r="B29" s="11"/>
      <c r="C29" s="11"/>
      <c r="D29" s="11"/>
    </row>
    <row r="30" spans="2:4" x14ac:dyDescent="0.2">
      <c r="B30" s="11"/>
      <c r="C30" s="11"/>
      <c r="D30" s="11"/>
    </row>
  </sheetData>
  <mergeCells count="3">
    <mergeCell ref="A1:E1"/>
    <mergeCell ref="A2:E2"/>
    <mergeCell ref="G4:H4"/>
  </mergeCells>
  <conditionalFormatting sqref="A4">
    <cfRule type="duplicateValues" dxfId="1" priority="2"/>
  </conditionalFormatting>
  <conditionalFormatting sqref="G4">
    <cfRule type="duplicateValues" dxfId="0" priority="1"/>
  </conditionalFormatting>
  <dataValidations count="1">
    <dataValidation allowBlank="1" error="pavI8MeUFtEyxX2I4tky875209c3-d297-46b0-85c2-130b5bb9f8a1" sqref="A1:H30" xr:uid="{00000000-0002-0000-0100-000000000000}"/>
  </dataValidations>
  <pageMargins left="0.75" right="0.75" top="1" bottom="1" header="0.5" footer="0.5"/>
  <pageSetup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0"/>
  <sheetViews>
    <sheetView zoomScale="120" zoomScaleNormal="120" workbookViewId="0">
      <selection activeCell="F1" sqref="F1"/>
    </sheetView>
  </sheetViews>
  <sheetFormatPr baseColWidth="10" defaultColWidth="8.83203125" defaultRowHeight="15" x14ac:dyDescent="0.2"/>
  <cols>
    <col min="1" max="1" width="21.1640625" bestFit="1" customWidth="1"/>
    <col min="2" max="2" width="17" style="2" bestFit="1" customWidth="1"/>
    <col min="3" max="3" width="11.83203125" style="2" bestFit="1" customWidth="1"/>
    <col min="4" max="4" width="12.5" style="2" bestFit="1" customWidth="1"/>
    <col min="5" max="5" width="16.33203125" style="2" customWidth="1"/>
    <col min="6" max="6" width="11.5" style="2" customWidth="1"/>
    <col min="7" max="7" width="14" style="2" customWidth="1"/>
    <col min="8" max="8" width="19" style="2" customWidth="1"/>
    <col min="9" max="9" width="11.6640625" customWidth="1"/>
  </cols>
  <sheetData>
    <row r="1" spans="1:11" ht="31.5" customHeight="1" x14ac:dyDescent="0.2">
      <c r="A1" s="12" t="s">
        <v>10</v>
      </c>
      <c r="B1" s="13" t="s">
        <v>11</v>
      </c>
      <c r="C1" s="14" t="s">
        <v>8</v>
      </c>
      <c r="D1" s="14" t="s">
        <v>9</v>
      </c>
      <c r="E1"/>
      <c r="F1"/>
      <c r="G1"/>
      <c r="H1"/>
      <c r="K1" s="1"/>
    </row>
    <row r="2" spans="1:11" x14ac:dyDescent="0.2">
      <c r="A2" s="17">
        <v>5968.24</v>
      </c>
      <c r="B2" s="17">
        <v>6655.96</v>
      </c>
      <c r="C2" s="17">
        <f>B2-A2</f>
        <v>687.72000000000025</v>
      </c>
      <c r="D2" s="18">
        <f>(B2/A2)-100%</f>
        <v>0.11522995053818219</v>
      </c>
      <c r="E2"/>
      <c r="F2"/>
      <c r="G2"/>
      <c r="H2"/>
    </row>
    <row r="3" spans="1:11" x14ac:dyDescent="0.2">
      <c r="B3"/>
      <c r="C3"/>
      <c r="D3"/>
      <c r="E3"/>
      <c r="F3"/>
      <c r="G3"/>
      <c r="H3"/>
    </row>
    <row r="4" spans="1:11" x14ac:dyDescent="0.2">
      <c r="B4"/>
      <c r="C4"/>
      <c r="D4"/>
      <c r="E4"/>
      <c r="F4"/>
      <c r="G4"/>
      <c r="H4"/>
    </row>
    <row r="5" spans="1:11" x14ac:dyDescent="0.2">
      <c r="B5"/>
      <c r="C5"/>
      <c r="D5"/>
      <c r="E5"/>
      <c r="F5"/>
      <c r="G5"/>
      <c r="H5"/>
    </row>
    <row r="6" spans="1:11" x14ac:dyDescent="0.2">
      <c r="B6"/>
      <c r="C6"/>
      <c r="D6"/>
      <c r="E6"/>
      <c r="F6"/>
      <c r="G6"/>
      <c r="H6"/>
    </row>
    <row r="7" spans="1:11" x14ac:dyDescent="0.2">
      <c r="B7"/>
      <c r="C7"/>
      <c r="D7"/>
      <c r="E7"/>
      <c r="F7"/>
      <c r="G7"/>
      <c r="H7"/>
    </row>
    <row r="8" spans="1:11" x14ac:dyDescent="0.2">
      <c r="B8"/>
      <c r="C8"/>
      <c r="D8"/>
      <c r="E8"/>
      <c r="F8"/>
      <c r="G8"/>
      <c r="H8"/>
    </row>
    <row r="9" spans="1:11" x14ac:dyDescent="0.2">
      <c r="B9"/>
      <c r="C9"/>
      <c r="D9"/>
      <c r="E9"/>
      <c r="F9"/>
      <c r="G9"/>
      <c r="H9"/>
    </row>
    <row r="10" spans="1:11" x14ac:dyDescent="0.2">
      <c r="B10"/>
      <c r="C10"/>
      <c r="D10"/>
      <c r="E10"/>
      <c r="F10"/>
      <c r="G10"/>
      <c r="H10"/>
    </row>
    <row r="11" spans="1:11" x14ac:dyDescent="0.2">
      <c r="B11"/>
      <c r="C11"/>
      <c r="D11"/>
      <c r="E11"/>
      <c r="F11"/>
      <c r="G11"/>
      <c r="H11"/>
    </row>
    <row r="12" spans="1:11" x14ac:dyDescent="0.2">
      <c r="B12"/>
      <c r="C12"/>
      <c r="D12"/>
      <c r="E12"/>
      <c r="F12"/>
      <c r="G12"/>
      <c r="H12"/>
    </row>
    <row r="13" spans="1:11" x14ac:dyDescent="0.2">
      <c r="B13"/>
      <c r="C13"/>
      <c r="D13"/>
      <c r="E13"/>
      <c r="F13"/>
      <c r="G13"/>
      <c r="H13"/>
    </row>
    <row r="14" spans="1:11" x14ac:dyDescent="0.2">
      <c r="B14"/>
      <c r="C14"/>
      <c r="D14"/>
      <c r="E14"/>
      <c r="F14"/>
      <c r="G14"/>
      <c r="H14"/>
    </row>
    <row r="15" spans="1:11" ht="31.5" customHeight="1" x14ac:dyDescent="0.2">
      <c r="B15"/>
      <c r="C15"/>
      <c r="D15"/>
      <c r="E15"/>
      <c r="F15"/>
      <c r="G15"/>
      <c r="H15"/>
    </row>
    <row r="16" spans="1:11" x14ac:dyDescent="0.2">
      <c r="B16"/>
      <c r="C16"/>
      <c r="D16"/>
      <c r="E16"/>
      <c r="F16"/>
      <c r="G16"/>
      <c r="H16"/>
    </row>
    <row r="17" spans="2:8" x14ac:dyDescent="0.2">
      <c r="B17"/>
      <c r="C17"/>
      <c r="D17"/>
      <c r="E17"/>
      <c r="F17"/>
      <c r="G17"/>
      <c r="H17"/>
    </row>
    <row r="18" spans="2:8" ht="30.75" customHeight="1" x14ac:dyDescent="0.2">
      <c r="B18"/>
      <c r="C18"/>
      <c r="D18"/>
      <c r="E18"/>
      <c r="F18"/>
      <c r="G18"/>
      <c r="H18"/>
    </row>
    <row r="19" spans="2:8" x14ac:dyDescent="0.2">
      <c r="B19"/>
      <c r="C19"/>
      <c r="D19"/>
      <c r="E19"/>
      <c r="F19"/>
      <c r="G19"/>
      <c r="H19"/>
    </row>
    <row r="20" spans="2:8" x14ac:dyDescent="0.2">
      <c r="B20"/>
      <c r="C20"/>
      <c r="D20"/>
      <c r="E20"/>
      <c r="F20"/>
      <c r="G20"/>
      <c r="H20"/>
    </row>
    <row r="21" spans="2:8" x14ac:dyDescent="0.2">
      <c r="B21"/>
      <c r="C21"/>
      <c r="D21"/>
      <c r="E21"/>
      <c r="F21"/>
      <c r="G21"/>
      <c r="H21"/>
    </row>
    <row r="22" spans="2:8" x14ac:dyDescent="0.2">
      <c r="B22"/>
      <c r="C22"/>
      <c r="D22"/>
      <c r="E22"/>
      <c r="F22"/>
      <c r="G22"/>
      <c r="H22"/>
    </row>
    <row r="23" spans="2:8" x14ac:dyDescent="0.2">
      <c r="B23"/>
      <c r="C23"/>
      <c r="D23"/>
      <c r="E23"/>
      <c r="F23"/>
      <c r="G23"/>
      <c r="H23"/>
    </row>
    <row r="24" spans="2:8" x14ac:dyDescent="0.2">
      <c r="B24"/>
      <c r="C24"/>
      <c r="D24"/>
      <c r="E24"/>
      <c r="F24"/>
      <c r="G24"/>
      <c r="H24"/>
    </row>
    <row r="25" spans="2:8" x14ac:dyDescent="0.2">
      <c r="B25"/>
      <c r="C25"/>
      <c r="D25"/>
      <c r="E25"/>
      <c r="F25"/>
      <c r="G25"/>
      <c r="H25"/>
    </row>
    <row r="26" spans="2:8" x14ac:dyDescent="0.2">
      <c r="B26"/>
      <c r="C26"/>
      <c r="D26"/>
      <c r="E26"/>
      <c r="F26"/>
      <c r="G26"/>
      <c r="H26"/>
    </row>
    <row r="27" spans="2:8" x14ac:dyDescent="0.2">
      <c r="B27"/>
      <c r="C27"/>
      <c r="D27"/>
      <c r="E27"/>
      <c r="F27"/>
      <c r="G27"/>
      <c r="H27"/>
    </row>
    <row r="28" spans="2:8" x14ac:dyDescent="0.2">
      <c r="B28"/>
      <c r="C28"/>
      <c r="D28"/>
      <c r="E28"/>
      <c r="F28"/>
      <c r="G28"/>
      <c r="H28"/>
    </row>
    <row r="29" spans="2:8" x14ac:dyDescent="0.2">
      <c r="B29"/>
      <c r="C29"/>
      <c r="D29"/>
      <c r="E29"/>
      <c r="F29"/>
      <c r="G29"/>
      <c r="H29"/>
    </row>
    <row r="30" spans="2:8" x14ac:dyDescent="0.2">
      <c r="B30"/>
      <c r="C30"/>
      <c r="D30"/>
      <c r="E30"/>
      <c r="F30"/>
      <c r="G30"/>
      <c r="H30"/>
    </row>
  </sheetData>
  <dataValidations count="1">
    <dataValidation allowBlank="1" error="pavI8MeUFtEyxX2I4tky875209c3-d297-46b0-85c2-130b5bb9f8a1" sqref="A1:K30" xr:uid="{00000000-0002-0000-0200-000000000000}"/>
  </dataValidations>
  <pageMargins left="0.75" right="0.75" top="1" bottom="1" header="0.5" footer="0.5"/>
  <pageSetup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4"/>
  <sheetViews>
    <sheetView zoomScale="120" zoomScaleNormal="120" workbookViewId="0">
      <selection activeCell="H1" sqref="H1"/>
    </sheetView>
  </sheetViews>
  <sheetFormatPr baseColWidth="10" defaultColWidth="8.83203125" defaultRowHeight="15" x14ac:dyDescent="0.2"/>
  <cols>
    <col min="1" max="1" width="13.6640625" bestFit="1" customWidth="1"/>
    <col min="2" max="2" width="13.5" style="2" customWidth="1"/>
    <col min="3" max="3" width="13.83203125" style="2" customWidth="1"/>
    <col min="4" max="4" width="15.5" style="2" customWidth="1"/>
    <col min="5" max="5" width="16.33203125" style="2" customWidth="1"/>
    <col min="6" max="6" width="11.5" style="2" customWidth="1"/>
    <col min="7" max="7" width="14" style="2" customWidth="1"/>
    <col min="8" max="8" width="5.33203125" customWidth="1"/>
    <col min="9" max="9" width="11.33203125" customWidth="1"/>
    <col min="11" max="11" width="11.6640625" customWidth="1"/>
  </cols>
  <sheetData>
    <row r="1" spans="1:7" ht="37.5" customHeight="1" x14ac:dyDescent="0.2">
      <c r="A1" s="44"/>
      <c r="B1" s="45"/>
      <c r="C1" s="45"/>
      <c r="D1" s="45"/>
      <c r="E1" s="45"/>
      <c r="F1" s="46"/>
      <c r="G1"/>
    </row>
    <row r="2" spans="1:7" ht="21" customHeight="1" x14ac:dyDescent="0.2">
      <c r="A2" s="47" t="s">
        <v>13</v>
      </c>
      <c r="B2" s="48"/>
      <c r="C2" s="48"/>
      <c r="D2" s="48"/>
      <c r="E2" s="48"/>
      <c r="F2" s="49"/>
      <c r="G2"/>
    </row>
    <row r="3" spans="1:7" x14ac:dyDescent="0.2">
      <c r="B3" s="19" t="s">
        <v>14</v>
      </c>
      <c r="C3" s="27">
        <f>D28</f>
        <v>8300</v>
      </c>
      <c r="D3" s="19" t="s">
        <v>16</v>
      </c>
      <c r="E3" s="27">
        <f>E28</f>
        <v>450</v>
      </c>
      <c r="F3"/>
      <c r="G3"/>
    </row>
    <row r="4" spans="1:7" x14ac:dyDescent="0.2">
      <c r="B4" s="19" t="s">
        <v>15</v>
      </c>
      <c r="C4" s="27">
        <f>C28</f>
        <v>8750</v>
      </c>
      <c r="D4" s="19" t="s">
        <v>17</v>
      </c>
      <c r="E4" s="28">
        <f>F28</f>
        <v>5.4216867469879519E-2</v>
      </c>
      <c r="F4"/>
      <c r="G4"/>
    </row>
    <row r="5" spans="1:7" x14ac:dyDescent="0.2">
      <c r="B5"/>
      <c r="C5"/>
      <c r="D5"/>
      <c r="E5"/>
      <c r="F5"/>
      <c r="G5"/>
    </row>
    <row r="6" spans="1:7" x14ac:dyDescent="0.2">
      <c r="B6"/>
      <c r="C6"/>
      <c r="D6"/>
      <c r="E6"/>
      <c r="F6"/>
      <c r="G6"/>
    </row>
    <row r="7" spans="1:7" x14ac:dyDescent="0.2">
      <c r="B7"/>
      <c r="C7"/>
      <c r="D7"/>
      <c r="E7"/>
      <c r="F7"/>
      <c r="G7"/>
    </row>
    <row r="8" spans="1:7" x14ac:dyDescent="0.2">
      <c r="B8"/>
      <c r="C8"/>
      <c r="D8"/>
      <c r="E8"/>
      <c r="F8"/>
      <c r="G8"/>
    </row>
    <row r="9" spans="1:7" x14ac:dyDescent="0.2">
      <c r="B9"/>
      <c r="C9"/>
      <c r="D9"/>
      <c r="E9"/>
      <c r="F9"/>
      <c r="G9"/>
    </row>
    <row r="10" spans="1:7" x14ac:dyDescent="0.2">
      <c r="B10"/>
      <c r="C10"/>
      <c r="D10"/>
      <c r="E10"/>
      <c r="F10"/>
      <c r="G10"/>
    </row>
    <row r="11" spans="1:7" x14ac:dyDescent="0.2">
      <c r="B11"/>
      <c r="C11"/>
      <c r="D11"/>
      <c r="E11"/>
      <c r="F11"/>
      <c r="G11"/>
    </row>
    <row r="12" spans="1:7" x14ac:dyDescent="0.2">
      <c r="B12"/>
      <c r="C12"/>
      <c r="D12"/>
      <c r="E12"/>
      <c r="F12"/>
      <c r="G12"/>
    </row>
    <row r="13" spans="1:7" x14ac:dyDescent="0.2">
      <c r="B13"/>
      <c r="C13"/>
      <c r="D13"/>
      <c r="E13"/>
      <c r="F13"/>
      <c r="G13"/>
    </row>
    <row r="14" spans="1:7" x14ac:dyDescent="0.2">
      <c r="B14"/>
      <c r="C14"/>
      <c r="D14"/>
      <c r="E14"/>
      <c r="F14"/>
      <c r="G14"/>
    </row>
    <row r="20" spans="1:6" ht="32" x14ac:dyDescent="0.2">
      <c r="A20" s="20" t="str">
        <f>[1]Sheet1!A1</f>
        <v>Date</v>
      </c>
      <c r="B20" s="21" t="str">
        <f>[1]Sheet1!B1</f>
        <v>Investment</v>
      </c>
      <c r="C20" s="22" t="str">
        <f>[1]Sheet1!C1</f>
        <v>Total 
Value</v>
      </c>
      <c r="D20" s="22" t="s">
        <v>20</v>
      </c>
      <c r="E20" s="22" t="s">
        <v>19</v>
      </c>
      <c r="F20" s="22" t="s">
        <v>18</v>
      </c>
    </row>
    <row r="21" spans="1:6" x14ac:dyDescent="0.2">
      <c r="A21" s="23">
        <f>[1]Sheet1!A2</f>
        <v>44208</v>
      </c>
      <c r="B21" s="24">
        <f>[1]Sheet1!B2</f>
        <v>2000</v>
      </c>
      <c r="C21" s="24">
        <f>[1]Sheet1!C2</f>
        <v>2000</v>
      </c>
      <c r="D21" s="24">
        <f>SUM(B$21:B21)</f>
        <v>2000</v>
      </c>
      <c r="E21" s="24">
        <f t="shared" ref="E21:E28" si="0">C21-D21</f>
        <v>0</v>
      </c>
      <c r="F21" s="26">
        <f t="shared" ref="F21:F28" si="1">E21/D21</f>
        <v>0</v>
      </c>
    </row>
    <row r="22" spans="1:6" x14ac:dyDescent="0.2">
      <c r="A22" s="23">
        <f>[1]Sheet1!A3</f>
        <v>44237</v>
      </c>
      <c r="B22" s="24">
        <f>[1]Sheet1!B3</f>
        <v>1000</v>
      </c>
      <c r="C22" s="24">
        <f>[1]Sheet1!C3</f>
        <v>3100</v>
      </c>
      <c r="D22" s="24">
        <f>SUM(B$21:B22)</f>
        <v>3000</v>
      </c>
      <c r="E22" s="24">
        <f t="shared" si="0"/>
        <v>100</v>
      </c>
      <c r="F22" s="26">
        <f t="shared" si="1"/>
        <v>3.3333333333333333E-2</v>
      </c>
    </row>
    <row r="23" spans="1:6" x14ac:dyDescent="0.2">
      <c r="A23" s="23">
        <f>[1]Sheet1!A4</f>
        <v>44263</v>
      </c>
      <c r="B23" s="24">
        <f>[1]Sheet1!B4</f>
        <v>500</v>
      </c>
      <c r="C23" s="24">
        <f>[1]Sheet1!C4</f>
        <v>3425</v>
      </c>
      <c r="D23" s="24">
        <f>SUM(B$21:B23)</f>
        <v>3500</v>
      </c>
      <c r="E23" s="24">
        <f t="shared" si="0"/>
        <v>-75</v>
      </c>
      <c r="F23" s="26">
        <f t="shared" si="1"/>
        <v>-2.1428571428571429E-2</v>
      </c>
    </row>
    <row r="24" spans="1:6" x14ac:dyDescent="0.2">
      <c r="A24" s="23">
        <f>[1]Sheet1!A5</f>
        <v>44298</v>
      </c>
      <c r="B24" s="24">
        <f>[1]Sheet1!B5</f>
        <v>500</v>
      </c>
      <c r="C24" s="24">
        <f>[1]Sheet1!C5</f>
        <v>3995</v>
      </c>
      <c r="D24" s="24">
        <f>SUM(B$21:B24)</f>
        <v>4000</v>
      </c>
      <c r="E24" s="24">
        <f t="shared" si="0"/>
        <v>-5</v>
      </c>
      <c r="F24" s="26">
        <f t="shared" si="1"/>
        <v>-1.25E-3</v>
      </c>
    </row>
    <row r="25" spans="1:6" x14ac:dyDescent="0.2">
      <c r="A25" s="23">
        <f>[1]Sheet1!A6</f>
        <v>44327</v>
      </c>
      <c r="B25" s="24">
        <f>[1]Sheet1!B6</f>
        <v>-200</v>
      </c>
      <c r="C25" s="24">
        <f>[1]Sheet1!C6</f>
        <v>3900</v>
      </c>
      <c r="D25" s="24">
        <f>SUM(B$21:B25)</f>
        <v>3800</v>
      </c>
      <c r="E25" s="24">
        <f t="shared" si="0"/>
        <v>100</v>
      </c>
      <c r="F25" s="26">
        <f t="shared" si="1"/>
        <v>2.6315789473684209E-2</v>
      </c>
    </row>
    <row r="26" spans="1:6" x14ac:dyDescent="0.2">
      <c r="A26" s="23">
        <f>[1]Sheet1!A7</f>
        <v>44350</v>
      </c>
      <c r="B26" s="24">
        <f>[1]Sheet1!B7</f>
        <v>1000</v>
      </c>
      <c r="C26" s="24">
        <f>[1]Sheet1!C7</f>
        <v>5050</v>
      </c>
      <c r="D26" s="24">
        <f>SUM(B$21:B26)</f>
        <v>4800</v>
      </c>
      <c r="E26" s="24">
        <f t="shared" si="0"/>
        <v>250</v>
      </c>
      <c r="F26" s="26">
        <f t="shared" si="1"/>
        <v>5.2083333333333336E-2</v>
      </c>
    </row>
    <row r="27" spans="1:6" x14ac:dyDescent="0.2">
      <c r="A27" s="23">
        <f>[1]Sheet1!A8</f>
        <v>44382</v>
      </c>
      <c r="B27" s="24">
        <f>[1]Sheet1!B8</f>
        <v>1500</v>
      </c>
      <c r="C27" s="24">
        <f>[1]Sheet1!C8</f>
        <v>6775</v>
      </c>
      <c r="D27" s="24">
        <f>SUM(B$21:B27)</f>
        <v>6300</v>
      </c>
      <c r="E27" s="24">
        <f t="shared" si="0"/>
        <v>475</v>
      </c>
      <c r="F27" s="26">
        <f t="shared" si="1"/>
        <v>7.5396825396825393E-2</v>
      </c>
    </row>
    <row r="28" spans="1:6" x14ac:dyDescent="0.2">
      <c r="A28" s="23">
        <f>[1]Sheet1!A9</f>
        <v>44410</v>
      </c>
      <c r="B28" s="24">
        <f>[1]Sheet1!B9</f>
        <v>2000</v>
      </c>
      <c r="C28" s="24">
        <f>[1]Sheet1!C9</f>
        <v>8750</v>
      </c>
      <c r="D28" s="24">
        <f>SUM(B$21:B28)</f>
        <v>8300</v>
      </c>
      <c r="E28" s="24">
        <f t="shared" si="0"/>
        <v>450</v>
      </c>
      <c r="F28" s="26">
        <f t="shared" si="1"/>
        <v>5.4216867469879519E-2</v>
      </c>
    </row>
    <row r="29" spans="1:6" x14ac:dyDescent="0.2">
      <c r="A29" s="23" t="s">
        <v>22</v>
      </c>
      <c r="B29" s="24"/>
      <c r="C29" s="24"/>
      <c r="D29" s="24"/>
      <c r="E29" s="24"/>
      <c r="F29" s="25"/>
    </row>
    <row r="34" spans="1:7" x14ac:dyDescent="0.2">
      <c r="A34" s="2"/>
      <c r="E34"/>
      <c r="F34"/>
      <c r="G34"/>
    </row>
  </sheetData>
  <mergeCells count="2">
    <mergeCell ref="A1:F1"/>
    <mergeCell ref="A2:F2"/>
  </mergeCells>
  <dataValidations count="1">
    <dataValidation allowBlank="1" error="pavI8MeUFtEyxX2I4tky875209c3-d297-46b0-85c2-130b5bb9f8a1" sqref="A1:G34" xr:uid="{00000000-0002-0000-0300-000000000000}"/>
  </dataValidations>
  <pageMargins left="0.75" right="0.75" top="1" bottom="1" header="0.5" footer="0.5"/>
  <pageSetup orientation="landscape" horizontalDpi="300" verticalDpi="300" r:id="rId1"/>
  <headerFooter alignWithMargins="0"/>
  <ignoredErrors>
    <ignoredError sqref="D22:D23 D24:F25 D26:D28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GradingEngineProps xmlns="http://tempuri.org/temp">
  <UserID>{875209c3-d297-46b0-85c2-130b5bb9f8a1}</UserID>
  <AssignmentID>{875209c3-d297-46b0-85c2-130b5bb9f8a1}</AssignmentID>
</GradingEngineProps>
</file>

<file path=customXml/itemProps1.xml><?xml version="1.0" encoding="utf-8"?>
<ds:datastoreItem xmlns:ds="http://schemas.openxmlformats.org/officeDocument/2006/customXml" ds:itemID="{F0808FEC-6A06-4DDF-A7A7-23636D9B38B8}">
  <ds:schemaRefs>
    <ds:schemaRef ds:uri="http://tempuri.org/tem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Asset Management</vt:lpstr>
      <vt:lpstr>Performance Summary</vt:lpstr>
      <vt:lpstr>Client Investment Tracker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keywords>© 2020 Cengage Learning.</cp:keywords>
  <cp:lastModifiedBy>Microsoft Office User</cp:lastModifiedBy>
  <dcterms:created xsi:type="dcterms:W3CDTF">2016-09-07T16:50:58Z</dcterms:created>
  <dcterms:modified xsi:type="dcterms:W3CDTF">2022-02-18T05:25:03Z</dcterms:modified>
</cp:coreProperties>
</file>