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ladeu\Desktop\MAESTRIA\BUSN625\BUSN 625 ASSIGMENT\BUSN 625 assigment final\"/>
    </mc:Choice>
  </mc:AlternateContent>
  <xr:revisionPtr revIDLastSave="0" documentId="13_ncr:1_{E5A711D8-5D24-46FB-B8D2-8B0914B8B90A}" xr6:coauthVersionLast="47" xr6:coauthVersionMax="47" xr10:uidLastSave="{00000000-0000-0000-0000-000000000000}"/>
  <bookViews>
    <workbookView xWindow="-120" yWindow="-120" windowWidth="29040" windowHeight="15840" xr2:uid="{BE48FDF4-8A85-4EF4-BCF2-D4B3D45EF675}"/>
  </bookViews>
  <sheets>
    <sheet name="Checke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1" l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6" i="1"/>
  <c r="K17" i="1"/>
  <c r="K18" i="1"/>
  <c r="K19" i="1"/>
  <c r="K15" i="1"/>
  <c r="G8" i="1"/>
  <c r="F8" i="1"/>
  <c r="F9" i="1" s="1"/>
  <c r="H5" i="1"/>
  <c r="H6" i="1"/>
  <c r="H7" i="1"/>
  <c r="H4" i="1"/>
  <c r="H8" i="1" l="1"/>
  <c r="H9" i="1" s="1"/>
</calcChain>
</file>

<file path=xl/sharedStrings.xml><?xml version="1.0" encoding="utf-8"?>
<sst xmlns="http://schemas.openxmlformats.org/spreadsheetml/2006/main" count="297" uniqueCount="39">
  <si>
    <t>Rank</t>
  </si>
  <si>
    <t>Monthly Salary</t>
  </si>
  <si>
    <t>Gender</t>
  </si>
  <si>
    <t>Senior Manager</t>
  </si>
  <si>
    <t>M</t>
  </si>
  <si>
    <t>Manager</t>
  </si>
  <si>
    <t>F</t>
  </si>
  <si>
    <t>Supervisor</t>
  </si>
  <si>
    <t>Employees</t>
  </si>
  <si>
    <t>Calculate the simple and weighted arithmetic mean of salary paid.</t>
  </si>
  <si>
    <t>Calculate to Coefficient of Range</t>
  </si>
  <si>
    <t>Find the average deviation from mean</t>
  </si>
  <si>
    <t>Supervison</t>
  </si>
  <si>
    <t>Salary</t>
  </si>
  <si>
    <t>No. Of Employees</t>
  </si>
  <si>
    <t>Products</t>
  </si>
  <si>
    <t>X</t>
  </si>
  <si>
    <t>W</t>
  </si>
  <si>
    <t>WX</t>
  </si>
  <si>
    <t>N</t>
  </si>
  <si>
    <t>Type OF Employees</t>
  </si>
  <si>
    <t xml:space="preserve"> = 345000/4</t>
  </si>
  <si>
    <t xml:space="preserve"> =7025000/130</t>
  </si>
  <si>
    <t xml:space="preserve"> Rs. 86250</t>
  </si>
  <si>
    <t>Rs. 54038 Aprox</t>
  </si>
  <si>
    <t>Range: A measure of variability, defined to be the difference between the largest and lowest values in the data set.</t>
  </si>
  <si>
    <t xml:space="preserve">Range = H -L  = 100 - 1 = 99 </t>
  </si>
  <si>
    <t>Range = 99</t>
  </si>
  <si>
    <t xml:space="preserve">Coefficient of Range =  H-L / H+L = 100-1 / 100 +1 = 99 / 101 = 0.98  </t>
  </si>
  <si>
    <t>Coefficient of Range =  0.98</t>
  </si>
  <si>
    <t>Mean Rs.</t>
  </si>
  <si>
    <t>Deviation from the mean(Monthly salary - Mean Salary)</t>
  </si>
  <si>
    <t>Sum of deviations from the mean</t>
  </si>
  <si>
    <t>Average deviation from the mean</t>
  </si>
  <si>
    <t xml:space="preserve">x_i  - x_bar </t>
  </si>
  <si>
    <t>Average deviation from the mean = 1.1124</t>
  </si>
  <si>
    <t>To find the average deviation from the mean you divide the sum of deviations from the mean(144,616) by the total number of salary entries given (130)</t>
  </si>
  <si>
    <r>
      <t>Simple A.M. </t>
    </r>
    <r>
      <rPr>
        <b/>
        <sz val="12"/>
        <color rgb="FF000000"/>
        <rFont val="Times New Roman"/>
        <family val="1"/>
      </rPr>
      <t>=∑X / N</t>
    </r>
  </si>
  <si>
    <r>
      <t>Weighted A.M. </t>
    </r>
    <r>
      <rPr>
        <b/>
        <sz val="12"/>
        <color rgb="FF000000"/>
        <rFont val="Times New Roman"/>
        <family val="1"/>
      </rPr>
      <t>=∑WX / ∑W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</si>
</sst>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2"/>
      <color rgb="FF3D3B49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3D3B49"/>
      <name val="Times New Roman"/>
      <family val="1"/>
    </font>
    <font>
      <b/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4" borderId="0" xfId="0" applyFont="1" applyFill="1" applyBorder="1" applyAlignment="1">
      <alignment horizontal="center"/>
    </xf>
    <xf numFmtId="3" fontId="2" fillId="0" borderId="0" xfId="0" applyNumberFormat="1" applyFont="1" applyBorder="1"/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2" fillId="5" borderId="0" xfId="0" applyFont="1" applyFill="1" applyBorder="1"/>
    <xf numFmtId="3" fontId="2" fillId="0" borderId="0" xfId="0" applyNumberFormat="1" applyFont="1"/>
    <xf numFmtId="164" fontId="3" fillId="0" borderId="0" xfId="1" applyFont="1"/>
    <xf numFmtId="164" fontId="2" fillId="0" borderId="0" xfId="1" applyFont="1" applyAlignment="1">
      <alignment horizontal="center"/>
    </xf>
    <xf numFmtId="164" fontId="2" fillId="0" borderId="0" xfId="1" applyFont="1"/>
    <xf numFmtId="3" fontId="3" fillId="0" borderId="0" xfId="0" applyNumberFormat="1" applyFont="1"/>
    <xf numFmtId="0" fontId="1" fillId="2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right"/>
    </xf>
    <xf numFmtId="0" fontId="2" fillId="4" borderId="0" xfId="0" applyFont="1" applyFill="1" applyBorder="1"/>
    <xf numFmtId="164" fontId="2" fillId="0" borderId="0" xfId="1" applyFont="1" applyBorder="1"/>
    <xf numFmtId="0" fontId="5" fillId="0" borderId="0" xfId="0" applyFont="1" applyBorder="1"/>
    <xf numFmtId="0" fontId="7" fillId="3" borderId="0" xfId="0" applyFont="1" applyFill="1" applyBorder="1" applyAlignment="1">
      <alignment vertical="center"/>
    </xf>
    <xf numFmtId="0" fontId="3" fillId="3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63624</xdr:colOff>
      <xdr:row>22</xdr:row>
      <xdr:rowOff>86400</xdr:rowOff>
    </xdr:from>
    <xdr:to>
      <xdr:col>4</xdr:col>
      <xdr:colOff>2241179</xdr:colOff>
      <xdr:row>24</xdr:row>
      <xdr:rowOff>151615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C21B05-3A57-45CC-B9C6-36E90B6B26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52591"/>
        <a:stretch/>
      </xdr:blipFill>
      <xdr:spPr>
        <a:xfrm>
          <a:off x="3107889" y="4232576"/>
          <a:ext cx="2177555" cy="438745"/>
        </a:xfrm>
        <a:prstGeom prst="rect">
          <a:avLst/>
        </a:prstGeom>
      </xdr:spPr>
    </xdr:pic>
    <xdr:clientData/>
  </xdr:twoCellAnchor>
  <xdr:twoCellAnchor>
    <xdr:from>
      <xdr:col>12</xdr:col>
      <xdr:colOff>20544</xdr:colOff>
      <xdr:row>14</xdr:row>
      <xdr:rowOff>28014</xdr:rowOff>
    </xdr:from>
    <xdr:to>
      <xdr:col>20</xdr:col>
      <xdr:colOff>13073</xdr:colOff>
      <xdr:row>30</xdr:row>
      <xdr:rowOff>61632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75A2F489-FB00-4FDA-ADB8-33206E71F082}"/>
                </a:ext>
              </a:extLst>
            </xdr:cNvPr>
            <xdr:cNvSpPr txBox="1"/>
          </xdr:nvSpPr>
          <xdr:spPr>
            <a:xfrm>
              <a:off x="11254441" y="2670735"/>
              <a:ext cx="4941794" cy="303119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ZA" sz="1100">
                  <a:solidFill>
                    <a:sysClr val="windowText" lastClr="000000"/>
                  </a:solidFill>
                </a:rPr>
                <a:t>Finding the</a:t>
              </a:r>
              <a:r>
                <a:rPr lang="en-ZA" sz="1100" baseline="0">
                  <a:solidFill>
                    <a:sysClr val="windowText" lastClr="000000"/>
                  </a:solidFill>
                </a:rPr>
                <a:t> average deviation from the mean</a:t>
              </a: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𝐴𝑣𝑒𝑟𝑎𝑔𝑒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 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𝑑𝑒𝑣𝑖𝑎𝑡𝑖𝑜𝑛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 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𝑓𝑟𝑜𝑚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 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𝑚𝑒𝑎𝑛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pHide m:val="on"/>
                            <m:ctrlPr>
                              <a:rPr lang="en-GB" sz="1100" b="0" i="1">
                                <a:solidFill>
                                  <a:sysClr val="windowText" lastClr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7"/>
                              </m:rPr>
                              <a:rPr lang="en-GB" sz="1100" b="0" i="1">
                                <a:solidFill>
                                  <a:sysClr val="windowText" lastClr="000000"/>
                                </a:solidFill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en-GB" sz="1100" b="0" i="1">
                                <a:solidFill>
                                  <a:sysClr val="windowText" lastClr="000000"/>
                                </a:solidFill>
                                <a:latin typeface="Cambria Math" panose="02040503050406030204" pitchFamily="18" charset="0"/>
                              </a:rPr>
                              <m:t>=</m:t>
                            </m:r>
                            <m:r>
                              <m:rPr>
                                <m:brk m:alnAt="7"/>
                              </m:rPr>
                              <a:rPr lang="en-GB" sz="1100" b="0" i="1">
                                <a:solidFill>
                                  <a:sysClr val="windowText" lastClr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  <m:sup/>
                          <m:e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ysClr val="windowText" lastClr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ysClr val="windowText" lastClr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ysClr val="windowText" lastClr="000000"/>
                                    </a:solidFill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ysClr val="windowText" lastClr="000000"/>
                                </a:solidFill>
                                <a:latin typeface="Cambria Math" panose="02040503050406030204" pitchFamily="18" charset="0"/>
                              </a:rPr>
                              <m:t> − </m:t>
                            </m:r>
                            <m:acc>
                              <m:accPr>
                                <m:chr m:val="̅"/>
                                <m:ctrlPr>
                                  <a:rPr lang="en-GB" sz="1100" b="0" i="1">
                                    <a:solidFill>
                                      <a:sysClr val="windowText" lastClr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accPr>
                              <m:e>
                                <m:r>
                                  <a:rPr lang="en-GB" sz="1100" b="0" i="1">
                                    <a:solidFill>
                                      <a:sysClr val="windowText" lastClr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</m:acc>
                          </m:e>
                        </m:nary>
                      </m:num>
                      <m:den>
                        <m:r>
                          <a:rPr lang="en-GB" sz="110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𝑛</m:t>
                        </m:r>
                      </m:den>
                    </m:f>
                  </m:oMath>
                </m:oMathPara>
              </a14:m>
              <a:endParaRPr lang="en-ZA" sz="1100">
                <a:solidFill>
                  <a:sysClr val="windowText" lastClr="000000"/>
                </a:solidFill>
              </a:endParaRPr>
            </a:p>
            <a:p>
              <a:r>
                <a:rPr lang="en-ZA" sz="1100">
                  <a:solidFill>
                    <a:sysClr val="windowText" lastClr="000000"/>
                  </a:solidFill>
                </a:rPr>
                <a:t>Where </a:t>
              </a:r>
              <a14:m>
                <m:oMath xmlns:m="http://schemas.openxmlformats.org/officeDocument/2006/math">
                  <m:sSub>
                    <m:sSubPr>
                      <m:ctrlPr>
                        <a:rPr lang="en-GB" sz="1100" b="0" i="1">
                          <a:solidFill>
                            <a:sysClr val="windowText" lastClr="00000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GB" sz="1100" b="0" i="1">
                          <a:solidFill>
                            <a:sysClr val="windowText" lastClr="00000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</m:t>
                      </m:r>
                    </m:e>
                    <m:sub>
                      <m:r>
                        <a:rPr lang="en-GB" sz="1100" b="0" i="1">
                          <a:solidFill>
                            <a:sysClr val="windowText" lastClr="00000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𝑖</m:t>
                      </m:r>
                    </m:sub>
                  </m:sSub>
                  <m:r>
                    <a:rPr lang="en-GB" sz="1100" b="0" i="1">
                      <a:solidFill>
                        <a:sysClr val="windowText" lastClr="000000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</m:t>
                  </m:r>
                </m:oMath>
              </a14:m>
              <a:r>
                <a:rPr lang="en-ZA" sz="1100">
                  <a:solidFill>
                    <a:sysClr val="windowText" lastClr="000000"/>
                  </a:solidFill>
                </a:rPr>
                <a:t> is the </a:t>
              </a:r>
              <a14:m>
                <m:oMath xmlns:m="http://schemas.openxmlformats.org/officeDocument/2006/math">
                  <m:sSup>
                    <m:sSupPr>
                      <m:ctrlPr>
                        <a:rPr lang="en-ZA" sz="1100" i="1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n-GB" sz="1100" b="0" i="1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  <m:t>𝑖</m:t>
                      </m:r>
                    </m:e>
                    <m:sup>
                      <m:r>
                        <a:rPr lang="en-GB" sz="1100" b="0" i="1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  <m:t>𝑡h</m:t>
                      </m:r>
                    </m:sup>
                  </m:sSup>
                </m:oMath>
              </a14:m>
              <a:r>
                <a:rPr lang="en-ZA" sz="1100">
                  <a:solidFill>
                    <a:sysClr val="windowText" lastClr="000000"/>
                  </a:solidFill>
                </a:rPr>
                <a:t> salary ,</a:t>
              </a:r>
              <a:r>
                <a:rPr lang="en-ZA" sz="1100" baseline="0">
                  <a:solidFill>
                    <a:sysClr val="windowText" lastClr="000000"/>
                  </a:solidFill>
                </a:rPr>
                <a:t> </a:t>
              </a:r>
              <a:r>
                <a:rPr lang="en-ZA" sz="1100">
                  <a:solidFill>
                    <a:sysClr val="windowText" lastClr="000000"/>
                  </a:solidFill>
                </a:rPr>
                <a:t> </a:t>
              </a:r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en-GB" sz="1100" b="0" i="1">
                          <a:solidFill>
                            <a:sysClr val="windowText" lastClr="00000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accPr>
                    <m:e>
                      <m:r>
                        <a:rPr lang="en-GB" sz="1100" b="0" i="1">
                          <a:solidFill>
                            <a:sysClr val="windowText" lastClr="00000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</m:t>
                      </m:r>
                    </m:e>
                  </m:acc>
                </m:oMath>
              </a14:m>
              <a:r>
                <a:rPr lang="en-ZA" sz="1100">
                  <a:solidFill>
                    <a:sysClr val="windowText" lastClr="000000"/>
                  </a:solidFill>
                </a:rPr>
                <a:t> is the</a:t>
              </a:r>
              <a:r>
                <a:rPr lang="en-ZA" sz="1100" baseline="0">
                  <a:solidFill>
                    <a:sysClr val="windowText" lastClr="000000"/>
                  </a:solidFill>
                </a:rPr>
                <a:t> mean salary  and </a:t>
              </a:r>
              <a14:m>
                <m:oMath xmlns:m="http://schemas.openxmlformats.org/officeDocument/2006/math">
                  <m:r>
                    <a:rPr lang="en-GB" sz="1100" b="0" i="1" baseline="0">
                      <a:solidFill>
                        <a:sysClr val="windowText" lastClr="000000"/>
                      </a:solidFill>
                      <a:latin typeface="Cambria Math" panose="02040503050406030204" pitchFamily="18" charset="0"/>
                    </a:rPr>
                    <m:t>𝑛</m:t>
                  </m:r>
                </m:oMath>
              </a14:m>
              <a:r>
                <a:rPr lang="en-ZA" sz="1100" baseline="0">
                  <a:solidFill>
                    <a:sysClr val="windowText" lastClr="000000"/>
                  </a:solidFill>
                </a:rPr>
                <a:t> is the number of salary entries. </a:t>
              </a:r>
            </a:p>
            <a:p>
              <a:endParaRPr lang="en-ZA" sz="1100" baseline="0">
                <a:solidFill>
                  <a:sysClr val="windowText" lastClr="000000"/>
                </a:solidFill>
              </a:endParaRPr>
            </a:p>
            <a:p>
              <a:r>
                <a:rPr lang="en-ZA" sz="1100" baseline="0">
                  <a:solidFill>
                    <a:sysClr val="windowText" lastClr="000000"/>
                  </a:solidFill>
                </a:rPr>
                <a:t> </a:t>
              </a:r>
              <a14:m>
                <m:oMath xmlns:m="http://schemas.openxmlformats.org/officeDocument/2006/math">
                  <m:nary>
                    <m:naryPr>
                      <m:chr m:val="∑"/>
                      <m:supHide m:val="on"/>
                      <m:ctrlPr>
                        <a:rPr lang="en-GB" sz="1100" b="0" i="1">
                          <a:solidFill>
                            <a:sysClr val="windowText" lastClr="00000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naryPr>
                    <m:sub>
                      <m:r>
                        <m:rPr>
                          <m:brk m:alnAt="7"/>
                        </m:rPr>
                        <a:rPr lang="en-GB" sz="1100" b="0" i="1">
                          <a:solidFill>
                            <a:sysClr val="windowText" lastClr="00000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𝑖</m:t>
                      </m:r>
                      <m:r>
                        <a:rPr lang="en-GB" sz="1100" b="0" i="1">
                          <a:solidFill>
                            <a:sysClr val="windowText" lastClr="00000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=</m:t>
                      </m:r>
                      <m:r>
                        <m:rPr>
                          <m:brk m:alnAt="7"/>
                        </m:rPr>
                        <a:rPr lang="en-GB" sz="1100" b="0" i="1">
                          <a:solidFill>
                            <a:sysClr val="windowText" lastClr="00000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</m:t>
                      </m:r>
                    </m:sub>
                    <m:sup/>
                    <m:e>
                      <m:sSub>
                        <m:sSubPr>
                          <m:ctrlPr>
                            <a:rPr lang="en-GB" sz="1100" b="0" i="1">
                              <a:solidFill>
                                <a:sysClr val="windowText" lastClr="000000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GB" sz="1100" b="0" i="1">
                              <a:solidFill>
                                <a:sysClr val="windowText" lastClr="000000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𝑥</m:t>
                          </m:r>
                        </m:e>
                        <m:sub>
                          <m:r>
                            <a:rPr lang="en-GB" sz="1100" b="0" i="1">
                              <a:solidFill>
                                <a:sysClr val="windowText" lastClr="000000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𝑖</m:t>
                          </m:r>
                        </m:sub>
                      </m:sSub>
                      <m:r>
                        <a:rPr lang="en-GB" sz="1100" b="0" i="1">
                          <a:solidFill>
                            <a:sysClr val="windowText" lastClr="00000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 − </m:t>
                      </m:r>
                      <m:acc>
                        <m:accPr>
                          <m:chr m:val="̅"/>
                          <m:ctrlPr>
                            <a:rPr lang="en-GB" sz="1100" b="0" i="1">
                              <a:solidFill>
                                <a:sysClr val="windowText" lastClr="000000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accPr>
                        <m:e>
                          <m:r>
                            <a:rPr lang="en-GB" sz="1100" b="0" i="1">
                              <a:solidFill>
                                <a:sysClr val="windowText" lastClr="000000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𝑥</m:t>
                          </m:r>
                        </m:e>
                      </m:acc>
                    </m:e>
                  </m:nary>
                </m:oMath>
              </a14:m>
              <a:r>
                <a:rPr lang="en-ZA" sz="1100">
                  <a:solidFill>
                    <a:sysClr val="windowText" lastClr="000000"/>
                  </a:solidFill>
                </a:rPr>
                <a:t> = </a:t>
              </a:r>
              <a:r>
                <a:rPr lang="en-ZA" sz="1100" b="1" i="0" u="none" strike="noStrike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144,616</a:t>
              </a:r>
              <a:r>
                <a:rPr lang="en-ZA">
                  <a:solidFill>
                    <a:sysClr val="windowText" lastClr="000000"/>
                  </a:solidFill>
                </a:rPr>
                <a:t> </a:t>
              </a:r>
            </a:p>
            <a:p>
              <a:endParaRPr lang="en-ZA">
                <a:solidFill>
                  <a:sysClr val="windowText" lastClr="000000"/>
                </a:solidFill>
              </a:endParaRPr>
            </a:p>
            <a:p>
              <a14:m>
                <m:oMath xmlns:m="http://schemas.openxmlformats.org/officeDocument/2006/math">
                  <m:r>
                    <a:rPr lang="en-GB" sz="1100" b="0" i="1" baseline="0">
                      <a:solidFill>
                        <a:sysClr val="windowText" lastClr="000000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𝑛</m:t>
                  </m:r>
                </m:oMath>
              </a14:m>
              <a:r>
                <a:rPr lang="en-ZA" sz="1100">
                  <a:solidFill>
                    <a:sysClr val="windowText" lastClr="000000"/>
                  </a:solidFill>
                </a:rPr>
                <a:t> = </a:t>
              </a:r>
              <a:r>
                <a:rPr lang="en-ZA" sz="1100" b="1">
                  <a:solidFill>
                    <a:sysClr val="windowText" lastClr="000000"/>
                  </a:solidFill>
                </a:rPr>
                <a:t>130</a:t>
              </a:r>
            </a:p>
            <a:p>
              <a:endParaRPr lang="en-ZA" sz="1100" b="1">
                <a:solidFill>
                  <a:sysClr val="windowText" lastClr="000000"/>
                </a:solidFill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GB" sz="1100" b="0" i="1">
                        <a:solidFill>
                          <a:sysClr val="windowText" lastClr="0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𝐴𝑣𝑒𝑟𝑎𝑔𝑒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𝑑𝑒𝑣𝑖𝑎𝑡𝑖𝑜𝑛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𝑓𝑟𝑜𝑚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𝑚𝑒𝑎𝑛</m:t>
                    </m:r>
                    <m:r>
                      <a:rPr lang="en-GB" sz="1100" b="0" i="1">
                        <a:solidFill>
                          <a:sysClr val="windowText" lastClr="0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solidFill>
                              <a:sysClr val="windowText" lastClr="0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GB" sz="1100" b="0" i="1">
                            <a:solidFill>
                              <a:sysClr val="windowText" lastClr="0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144,616</m:t>
                        </m:r>
                      </m:num>
                      <m:den>
                        <m:r>
                          <a:rPr lang="en-GB" sz="1100" b="0" i="1">
                            <a:solidFill>
                              <a:sysClr val="windowText" lastClr="00000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130</m:t>
                        </m:r>
                      </m:den>
                    </m:f>
                    <m:r>
                      <a:rPr lang="en-GB" sz="1100" b="0" i="1">
                        <a:solidFill>
                          <a:sysClr val="windowText" lastClr="00000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=1.1124</m:t>
                    </m:r>
                  </m:oMath>
                </m:oMathPara>
              </a14:m>
              <a:endParaRPr lang="en-ZA" sz="1100" b="1">
                <a:solidFill>
                  <a:sysClr val="windowText" lastClr="000000"/>
                </a:solidFill>
              </a:endParaRPr>
            </a:p>
            <a:p>
              <a:endParaRPr lang="en-ZA" sz="1100" b="1">
                <a:solidFill>
                  <a:srgbClr val="FF0000"/>
                </a:solidFill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75A2F489-FB00-4FDA-ADB8-33206E71F082}"/>
                </a:ext>
              </a:extLst>
            </xdr:cNvPr>
            <xdr:cNvSpPr txBox="1"/>
          </xdr:nvSpPr>
          <xdr:spPr>
            <a:xfrm>
              <a:off x="11254441" y="2670735"/>
              <a:ext cx="4941794" cy="303119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ZA" sz="1100">
                  <a:solidFill>
                    <a:sysClr val="windowText" lastClr="000000"/>
                  </a:solidFill>
                </a:rPr>
                <a:t>Finding the</a:t>
              </a:r>
              <a:r>
                <a:rPr lang="en-ZA" sz="1100" baseline="0">
                  <a:solidFill>
                    <a:sysClr val="windowText" lastClr="000000"/>
                  </a:solidFill>
                </a:rPr>
                <a:t> average deviation from the mean</a:t>
              </a:r>
            </a:p>
            <a:p>
              <a:pPr/>
              <a:r>
                <a:rPr lang="en-GB" sz="11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𝐴𝑣𝑒𝑟𝑎𝑔𝑒 𝑑𝑒𝑣𝑖𝑎𝑡𝑖𝑜𝑛 𝑓𝑟𝑜𝑚 𝑚𝑒𝑎𝑛=  (∑_(𝑖=1)▒〖𝑥_𝑖  − 𝑥 ̅ 〗)/𝑛</a:t>
              </a:r>
              <a:endParaRPr lang="en-ZA" sz="1100">
                <a:solidFill>
                  <a:sysClr val="windowText" lastClr="000000"/>
                </a:solidFill>
              </a:endParaRPr>
            </a:p>
            <a:p>
              <a:r>
                <a:rPr lang="en-ZA" sz="1100">
                  <a:solidFill>
                    <a:sysClr val="windowText" lastClr="000000"/>
                  </a:solidFill>
                </a:rPr>
                <a:t>Where </a:t>
              </a:r>
              <a:r>
                <a:rPr lang="en-GB" sz="1100" b="0" i="0">
                  <a:solidFill>
                    <a:sysClr val="windowText" lastClr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𝑥_𝑖  </a:t>
              </a:r>
              <a:r>
                <a:rPr lang="en-ZA" sz="1100">
                  <a:solidFill>
                    <a:sysClr val="windowText" lastClr="000000"/>
                  </a:solidFill>
                </a:rPr>
                <a:t> is the </a:t>
              </a:r>
              <a:r>
                <a:rPr lang="en-GB" sz="11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𝑖</a:t>
              </a:r>
              <a:r>
                <a:rPr lang="en-ZA" sz="11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^</a:t>
              </a:r>
              <a:r>
                <a:rPr lang="en-GB" sz="11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𝑡ℎ</a:t>
              </a:r>
              <a:r>
                <a:rPr lang="en-ZA" sz="1100">
                  <a:solidFill>
                    <a:sysClr val="windowText" lastClr="000000"/>
                  </a:solidFill>
                </a:rPr>
                <a:t> salary ,</a:t>
              </a:r>
              <a:r>
                <a:rPr lang="en-ZA" sz="1100" baseline="0">
                  <a:solidFill>
                    <a:sysClr val="windowText" lastClr="000000"/>
                  </a:solidFill>
                </a:rPr>
                <a:t> </a:t>
              </a:r>
              <a:r>
                <a:rPr lang="en-ZA" sz="1100">
                  <a:solidFill>
                    <a:sysClr val="windowText" lastClr="000000"/>
                  </a:solidFill>
                </a:rPr>
                <a:t> </a:t>
              </a:r>
              <a:r>
                <a:rPr lang="en-GB" sz="1100" b="0" i="0">
                  <a:solidFill>
                    <a:sysClr val="windowText" lastClr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 ̅</a:t>
              </a:r>
              <a:r>
                <a:rPr lang="en-ZA" sz="1100">
                  <a:solidFill>
                    <a:sysClr val="windowText" lastClr="000000"/>
                  </a:solidFill>
                </a:rPr>
                <a:t> is the</a:t>
              </a:r>
              <a:r>
                <a:rPr lang="en-ZA" sz="1100" baseline="0">
                  <a:solidFill>
                    <a:sysClr val="windowText" lastClr="000000"/>
                  </a:solidFill>
                </a:rPr>
                <a:t> mean salary  and </a:t>
              </a:r>
              <a:r>
                <a:rPr lang="en-GB" sz="1100" b="0" i="0" baseline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𝑛</a:t>
              </a:r>
              <a:r>
                <a:rPr lang="en-ZA" sz="1100" baseline="0">
                  <a:solidFill>
                    <a:sysClr val="windowText" lastClr="000000"/>
                  </a:solidFill>
                </a:rPr>
                <a:t> is the number of salary entries. </a:t>
              </a:r>
            </a:p>
            <a:p>
              <a:endParaRPr lang="en-ZA" sz="1100" baseline="0">
                <a:solidFill>
                  <a:sysClr val="windowText" lastClr="000000"/>
                </a:solidFill>
              </a:endParaRPr>
            </a:p>
            <a:p>
              <a:r>
                <a:rPr lang="en-ZA" sz="1100" baseline="0">
                  <a:solidFill>
                    <a:sysClr val="windowText" lastClr="000000"/>
                  </a:solidFill>
                </a:rPr>
                <a:t> </a:t>
              </a:r>
              <a:r>
                <a:rPr lang="en-GB" sz="1100" b="0" i="0">
                  <a:solidFill>
                    <a:sysClr val="windowText" lastClr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∑_(𝑖=1)▒〖𝑥_𝑖  − 𝑥 ̅ 〗</a:t>
              </a:r>
              <a:r>
                <a:rPr lang="en-ZA" sz="1100">
                  <a:solidFill>
                    <a:sysClr val="windowText" lastClr="000000"/>
                  </a:solidFill>
                </a:rPr>
                <a:t> = </a:t>
              </a:r>
              <a:r>
                <a:rPr lang="en-ZA" sz="1100" b="1" i="0" u="none" strike="noStrike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144,616</a:t>
              </a:r>
              <a:r>
                <a:rPr lang="en-ZA">
                  <a:solidFill>
                    <a:sysClr val="windowText" lastClr="000000"/>
                  </a:solidFill>
                </a:rPr>
                <a:t> </a:t>
              </a:r>
            </a:p>
            <a:p>
              <a:endParaRPr lang="en-ZA">
                <a:solidFill>
                  <a:sysClr val="windowText" lastClr="000000"/>
                </a:solidFill>
              </a:endParaRPr>
            </a:p>
            <a:p>
              <a:r>
                <a:rPr lang="en-GB" sz="1100" b="0" i="0" baseline="0">
                  <a:solidFill>
                    <a:sysClr val="windowText" lastClr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𝑛</a:t>
              </a:r>
              <a:r>
                <a:rPr lang="en-ZA" sz="1100">
                  <a:solidFill>
                    <a:sysClr val="windowText" lastClr="000000"/>
                  </a:solidFill>
                </a:rPr>
                <a:t> = </a:t>
              </a:r>
              <a:r>
                <a:rPr lang="en-ZA" sz="1100" b="1">
                  <a:solidFill>
                    <a:sysClr val="windowText" lastClr="000000"/>
                  </a:solidFill>
                </a:rPr>
                <a:t>130</a:t>
              </a:r>
            </a:p>
            <a:p>
              <a:endParaRPr lang="en-ZA" sz="1100" b="1">
                <a:solidFill>
                  <a:sysClr val="windowText" lastClr="000000"/>
                </a:solidFill>
              </a:endParaRPr>
            </a:p>
            <a:p>
              <a:pPr/>
              <a:r>
                <a:rPr lang="en-GB" sz="1100" b="0" i="0">
                  <a:solidFill>
                    <a:sysClr val="windowText" lastClr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𝐴𝑣𝑒𝑟𝑎𝑔𝑒 𝑑𝑒𝑣𝑖𝑎𝑡𝑖𝑜𝑛 𝑓𝑟𝑜𝑚 𝑚𝑒𝑎𝑛=  144,616/130=1.1124</a:t>
              </a:r>
              <a:endParaRPr lang="en-ZA" sz="1100" b="1">
                <a:solidFill>
                  <a:sysClr val="windowText" lastClr="000000"/>
                </a:solidFill>
              </a:endParaRPr>
            </a:p>
            <a:p>
              <a:endParaRPr lang="en-ZA" sz="1100" b="1">
                <a:solidFill>
                  <a:srgbClr val="FF0000"/>
                </a:solidFill>
              </a:endParaRPr>
            </a:p>
          </xdr:txBody>
        </xdr:sp>
      </mc:Fallback>
    </mc:AlternateContent>
    <xdr:clientData/>
  </xdr:twoCellAnchor>
  <xdr:twoCellAnchor editAs="oneCell">
    <xdr:from>
      <xdr:col>4</xdr:col>
      <xdr:colOff>102720</xdr:colOff>
      <xdr:row>29</xdr:row>
      <xdr:rowOff>46691</xdr:rowOff>
    </xdr:from>
    <xdr:to>
      <xdr:col>8</xdr:col>
      <xdr:colOff>588309</xdr:colOff>
      <xdr:row>41</xdr:row>
      <xdr:rowOff>65367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E63E79B-417C-4227-ADD2-44F4DC464F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43865" t="39517" r="23952" b="39279"/>
        <a:stretch/>
      </xdr:blipFill>
      <xdr:spPr>
        <a:xfrm>
          <a:off x="3146985" y="5500220"/>
          <a:ext cx="6097868" cy="22598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061F3-DDD9-46F2-9BEB-A66C27A7F10E}">
  <dimension ref="A1:Q137"/>
  <sheetViews>
    <sheetView tabSelected="1" zoomScale="102" zoomScaleNormal="160" workbookViewId="0">
      <selection activeCell="H27" sqref="H27"/>
    </sheetView>
  </sheetViews>
  <sheetFormatPr defaultColWidth="9.140625" defaultRowHeight="15" x14ac:dyDescent="0.25"/>
  <cols>
    <col min="1" max="1" width="15" style="2" customWidth="1"/>
    <col min="2" max="2" width="19.140625" style="14" customWidth="1"/>
    <col min="3" max="3" width="9.140625" style="2"/>
    <col min="4" max="4" width="2.42578125" style="2" customWidth="1"/>
    <col min="5" max="5" width="33.85546875" style="2" customWidth="1"/>
    <col min="6" max="6" width="15" style="2" customWidth="1"/>
    <col min="7" max="7" width="17" style="2" bestFit="1" customWidth="1"/>
    <col min="8" max="8" width="18.28515625" style="2" customWidth="1"/>
    <col min="9" max="9" width="9.140625" style="2"/>
    <col min="10" max="10" width="10.140625" style="2" customWidth="1"/>
    <col min="11" max="11" width="9.140625" style="2"/>
    <col min="12" max="13" width="10.42578125" style="2" bestFit="1" customWidth="1"/>
    <col min="14" max="14" width="9.28515625" style="2" customWidth="1"/>
    <col min="15" max="16384" width="9.140625" style="2"/>
  </cols>
  <sheetData>
    <row r="1" spans="1:17" ht="15.75" x14ac:dyDescent="0.25">
      <c r="A1" s="1" t="s">
        <v>0</v>
      </c>
      <c r="B1" s="12" t="s">
        <v>1</v>
      </c>
      <c r="C1" s="1" t="s">
        <v>2</v>
      </c>
      <c r="E1" s="16" t="s">
        <v>9</v>
      </c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4"/>
    </row>
    <row r="2" spans="1:17" x14ac:dyDescent="0.25">
      <c r="A2" s="2" t="s">
        <v>3</v>
      </c>
      <c r="B2" s="13">
        <v>125000</v>
      </c>
      <c r="C2" s="3" t="s">
        <v>4</v>
      </c>
      <c r="E2" s="7" t="s">
        <v>20</v>
      </c>
      <c r="F2" s="7" t="s">
        <v>13</v>
      </c>
      <c r="G2" s="8" t="s">
        <v>14</v>
      </c>
      <c r="H2" s="8" t="s">
        <v>15</v>
      </c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2" t="s">
        <v>5</v>
      </c>
      <c r="B3" s="13">
        <v>100000</v>
      </c>
      <c r="C3" s="3" t="s">
        <v>4</v>
      </c>
      <c r="E3" s="5" t="s">
        <v>19</v>
      </c>
      <c r="F3" s="5" t="s">
        <v>16</v>
      </c>
      <c r="G3" s="5" t="s">
        <v>17</v>
      </c>
      <c r="H3" s="5" t="s">
        <v>18</v>
      </c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2" t="s">
        <v>5</v>
      </c>
      <c r="B4" s="13">
        <v>100000</v>
      </c>
      <c r="C4" s="3" t="s">
        <v>4</v>
      </c>
      <c r="E4" s="4" t="s">
        <v>3</v>
      </c>
      <c r="F4" s="4">
        <v>125000</v>
      </c>
      <c r="G4" s="6">
        <v>1</v>
      </c>
      <c r="H4" s="4">
        <f>F4*G4</f>
        <v>125000</v>
      </c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2" t="s">
        <v>5</v>
      </c>
      <c r="B5" s="13">
        <v>100000</v>
      </c>
      <c r="C5" s="3" t="s">
        <v>4</v>
      </c>
      <c r="E5" s="4" t="s">
        <v>5</v>
      </c>
      <c r="F5" s="4">
        <v>100000</v>
      </c>
      <c r="G5" s="4">
        <v>9</v>
      </c>
      <c r="H5" s="4">
        <f>F5*G5</f>
        <v>900000</v>
      </c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2" t="s">
        <v>5</v>
      </c>
      <c r="B6" s="13">
        <v>100000</v>
      </c>
      <c r="C6" s="3" t="s">
        <v>4</v>
      </c>
      <c r="E6" s="4" t="s">
        <v>12</v>
      </c>
      <c r="F6" s="4">
        <v>75000</v>
      </c>
      <c r="G6" s="4">
        <v>20</v>
      </c>
      <c r="H6" s="4">
        <f>F6*G6</f>
        <v>1500000</v>
      </c>
      <c r="I6" s="4"/>
      <c r="J6" s="4"/>
      <c r="K6" s="4"/>
      <c r="L6" s="4"/>
      <c r="M6" s="4"/>
      <c r="N6" s="4"/>
      <c r="O6" s="4"/>
      <c r="P6" s="4"/>
      <c r="Q6" s="4"/>
    </row>
    <row r="7" spans="1:17" ht="15.75" x14ac:dyDescent="0.25">
      <c r="A7" s="2" t="s">
        <v>5</v>
      </c>
      <c r="B7" s="13">
        <v>100000</v>
      </c>
      <c r="C7" s="3" t="s">
        <v>6</v>
      </c>
      <c r="E7" s="4" t="s">
        <v>8</v>
      </c>
      <c r="F7" s="4">
        <v>45000</v>
      </c>
      <c r="G7" s="4">
        <v>100</v>
      </c>
      <c r="H7" s="4">
        <f>F7*G7</f>
        <v>4500000</v>
      </c>
      <c r="I7" s="4"/>
      <c r="J7" s="4"/>
      <c r="K7" s="21" t="s">
        <v>11</v>
      </c>
      <c r="L7" s="21"/>
      <c r="M7" s="21"/>
      <c r="N7" s="21"/>
      <c r="O7" s="4"/>
      <c r="P7" s="4"/>
      <c r="Q7" s="4"/>
    </row>
    <row r="8" spans="1:17" x14ac:dyDescent="0.25">
      <c r="A8" s="2" t="s">
        <v>5</v>
      </c>
      <c r="B8" s="13">
        <v>100000</v>
      </c>
      <c r="C8" s="3" t="s">
        <v>6</v>
      </c>
      <c r="E8" s="17">
        <v>4</v>
      </c>
      <c r="F8" s="18">
        <f>SUM(F4:F7)</f>
        <v>345000</v>
      </c>
      <c r="G8" s="18">
        <f>SUM(G4:G7)</f>
        <v>130</v>
      </c>
      <c r="H8" s="18">
        <f>SUM(H4:H7)</f>
        <v>7025000</v>
      </c>
      <c r="I8" s="4"/>
      <c r="J8" s="4"/>
      <c r="K8" s="4" t="s">
        <v>30</v>
      </c>
      <c r="L8" s="19">
        <v>54038.46</v>
      </c>
      <c r="M8" s="4"/>
      <c r="N8" s="4"/>
      <c r="O8" s="4"/>
      <c r="P8" s="4"/>
      <c r="Q8" s="4"/>
    </row>
    <row r="9" spans="1:17" x14ac:dyDescent="0.25">
      <c r="A9" s="2" t="s">
        <v>5</v>
      </c>
      <c r="B9" s="13">
        <v>100000</v>
      </c>
      <c r="C9" s="3" t="s">
        <v>6</v>
      </c>
      <c r="E9" s="4"/>
      <c r="F9" s="10">
        <f>F8/E8</f>
        <v>86250</v>
      </c>
      <c r="G9" s="4"/>
      <c r="H9" s="10">
        <f>H8/G8</f>
        <v>54038.461538461539</v>
      </c>
      <c r="I9" s="4"/>
      <c r="J9" s="4"/>
      <c r="O9" s="4"/>
      <c r="P9" s="4"/>
      <c r="Q9" s="4"/>
    </row>
    <row r="10" spans="1:17" x14ac:dyDescent="0.25">
      <c r="A10" s="2" t="s">
        <v>5</v>
      </c>
      <c r="B10" s="13">
        <v>100000</v>
      </c>
      <c r="C10" s="3" t="s">
        <v>6</v>
      </c>
      <c r="E10" s="4"/>
      <c r="F10" s="4"/>
      <c r="G10" s="4"/>
      <c r="H10" s="4"/>
      <c r="I10" s="4"/>
      <c r="J10" s="4"/>
      <c r="K10" s="10" t="s">
        <v>35</v>
      </c>
      <c r="L10" s="10"/>
      <c r="M10" s="10"/>
      <c r="N10" s="10"/>
      <c r="O10" s="4"/>
      <c r="P10" s="4"/>
      <c r="Q10" s="4"/>
    </row>
    <row r="11" spans="1:17" x14ac:dyDescent="0.25">
      <c r="A11" s="2" t="s">
        <v>5</v>
      </c>
      <c r="B11" s="13">
        <v>100000</v>
      </c>
      <c r="C11" s="3" t="s">
        <v>6</v>
      </c>
      <c r="E11" s="4"/>
      <c r="F11" s="4"/>
      <c r="G11" s="4"/>
      <c r="H11" s="4"/>
      <c r="I11" s="4"/>
      <c r="J11" s="4"/>
      <c r="K11" s="10"/>
      <c r="L11" s="10"/>
      <c r="M11" s="10"/>
      <c r="N11" s="10"/>
      <c r="O11" s="4"/>
      <c r="Q11" s="4"/>
    </row>
    <row r="12" spans="1:17" ht="15.75" x14ac:dyDescent="0.25">
      <c r="A12" s="2" t="s">
        <v>7</v>
      </c>
      <c r="B12" s="13">
        <v>75000</v>
      </c>
      <c r="C12" s="3" t="s">
        <v>4</v>
      </c>
      <c r="E12" s="21" t="s">
        <v>37</v>
      </c>
      <c r="F12" s="22"/>
      <c r="G12" s="21" t="s">
        <v>38</v>
      </c>
      <c r="H12" s="22"/>
      <c r="I12" s="22"/>
      <c r="J12" s="4"/>
      <c r="K12" s="2" t="s">
        <v>36</v>
      </c>
      <c r="L12" s="4"/>
      <c r="M12" s="4"/>
      <c r="N12" s="4"/>
      <c r="O12" s="4"/>
      <c r="Q12" s="4"/>
    </row>
    <row r="13" spans="1:17" x14ac:dyDescent="0.25">
      <c r="A13" s="2" t="s">
        <v>7</v>
      </c>
      <c r="B13" s="13">
        <v>75000</v>
      </c>
      <c r="C13" s="3" t="s">
        <v>6</v>
      </c>
      <c r="E13" s="4" t="s">
        <v>21</v>
      </c>
      <c r="F13" s="4"/>
      <c r="G13" s="4" t="s">
        <v>22</v>
      </c>
      <c r="H13" s="4"/>
      <c r="I13" s="4"/>
      <c r="J13" s="4"/>
      <c r="K13" s="4" t="s">
        <v>31</v>
      </c>
      <c r="L13" s="4"/>
      <c r="M13" s="4"/>
      <c r="N13" s="4"/>
      <c r="O13" s="4"/>
      <c r="Q13" s="4"/>
    </row>
    <row r="14" spans="1:17" x14ac:dyDescent="0.25">
      <c r="A14" s="2" t="s">
        <v>7</v>
      </c>
      <c r="B14" s="13">
        <v>75000</v>
      </c>
      <c r="C14" s="3" t="s">
        <v>4</v>
      </c>
      <c r="E14" s="10" t="s">
        <v>23</v>
      </c>
      <c r="F14" s="4"/>
      <c r="G14" s="10" t="s">
        <v>24</v>
      </c>
      <c r="H14" s="4"/>
      <c r="I14" s="4"/>
      <c r="J14" s="4"/>
      <c r="K14" s="20" t="s">
        <v>34</v>
      </c>
      <c r="L14" s="4"/>
      <c r="M14" s="4"/>
      <c r="N14" s="4"/>
      <c r="O14" s="4"/>
      <c r="Q14" s="4"/>
    </row>
    <row r="15" spans="1:17" x14ac:dyDescent="0.25">
      <c r="A15" s="2" t="s">
        <v>7</v>
      </c>
      <c r="B15" s="13">
        <v>75000</v>
      </c>
      <c r="C15" s="3" t="s">
        <v>6</v>
      </c>
      <c r="E15" s="10"/>
      <c r="F15" s="4"/>
      <c r="G15" s="10"/>
      <c r="H15" s="4"/>
      <c r="I15" s="4"/>
      <c r="J15" s="4"/>
      <c r="K15" s="6">
        <f t="shared" ref="K15:K46" si="0">B2-54038.46</f>
        <v>70961.540000000008</v>
      </c>
      <c r="L15" s="4"/>
      <c r="M15" s="4"/>
      <c r="N15" s="4"/>
      <c r="O15" s="4"/>
      <c r="Q15" s="4"/>
    </row>
    <row r="16" spans="1:17" x14ac:dyDescent="0.25">
      <c r="A16" s="2" t="s">
        <v>7</v>
      </c>
      <c r="B16" s="13">
        <v>75000</v>
      </c>
      <c r="C16" s="3" t="s">
        <v>4</v>
      </c>
      <c r="E16" s="4"/>
      <c r="F16" s="4"/>
      <c r="G16" s="4"/>
      <c r="H16" s="4"/>
      <c r="I16" s="4"/>
      <c r="J16" s="4"/>
      <c r="K16" s="6">
        <f t="shared" si="0"/>
        <v>45961.54</v>
      </c>
      <c r="L16" s="4"/>
      <c r="M16" s="4"/>
      <c r="N16" s="4"/>
      <c r="O16" s="4"/>
      <c r="Q16" s="4"/>
    </row>
    <row r="17" spans="1:17" ht="15.75" x14ac:dyDescent="0.25">
      <c r="A17" s="2" t="s">
        <v>7</v>
      </c>
      <c r="B17" s="13">
        <v>75000</v>
      </c>
      <c r="C17" s="3" t="s">
        <v>4</v>
      </c>
      <c r="E17" s="21" t="s">
        <v>10</v>
      </c>
      <c r="F17" s="4"/>
      <c r="G17" s="4"/>
      <c r="H17" s="4"/>
      <c r="I17" s="4"/>
      <c r="J17" s="4"/>
      <c r="K17" s="6">
        <f t="shared" si="0"/>
        <v>45961.54</v>
      </c>
      <c r="L17" s="4"/>
      <c r="M17" s="4"/>
      <c r="N17" s="4"/>
      <c r="O17" s="4"/>
      <c r="Q17" s="4"/>
    </row>
    <row r="18" spans="1:17" x14ac:dyDescent="0.25">
      <c r="A18" s="2" t="s">
        <v>7</v>
      </c>
      <c r="B18" s="13">
        <v>75000</v>
      </c>
      <c r="C18" s="3" t="s">
        <v>6</v>
      </c>
      <c r="E18" s="4" t="s">
        <v>25</v>
      </c>
      <c r="F18" s="4"/>
      <c r="G18" s="4"/>
      <c r="H18" s="4"/>
      <c r="I18" s="4"/>
      <c r="J18" s="4"/>
      <c r="K18" s="6">
        <f t="shared" si="0"/>
        <v>45961.54</v>
      </c>
      <c r="L18" s="4"/>
      <c r="M18" s="4"/>
      <c r="N18" s="4"/>
      <c r="O18" s="4"/>
      <c r="Q18" s="4"/>
    </row>
    <row r="19" spans="1:17" x14ac:dyDescent="0.25">
      <c r="A19" s="2" t="s">
        <v>7</v>
      </c>
      <c r="B19" s="13">
        <v>75000</v>
      </c>
      <c r="C19" s="3" t="s">
        <v>6</v>
      </c>
      <c r="E19" s="4"/>
      <c r="F19" s="4"/>
      <c r="G19" s="4"/>
      <c r="H19" s="4"/>
      <c r="I19" s="4"/>
      <c r="J19" s="4"/>
      <c r="K19" s="6">
        <f t="shared" si="0"/>
        <v>45961.54</v>
      </c>
      <c r="L19" s="4"/>
      <c r="M19" s="4"/>
      <c r="N19" s="4"/>
      <c r="O19" s="4"/>
      <c r="Q19" s="4"/>
    </row>
    <row r="20" spans="1:17" x14ac:dyDescent="0.25">
      <c r="A20" s="2" t="s">
        <v>7</v>
      </c>
      <c r="B20" s="13">
        <v>75000</v>
      </c>
      <c r="C20" s="3" t="s">
        <v>6</v>
      </c>
      <c r="E20" s="4" t="s">
        <v>26</v>
      </c>
      <c r="F20" s="4"/>
      <c r="G20" s="4"/>
      <c r="H20" s="4"/>
      <c r="I20" s="4"/>
      <c r="J20" s="4"/>
      <c r="K20" s="6">
        <f t="shared" si="0"/>
        <v>45961.54</v>
      </c>
      <c r="L20" s="4"/>
      <c r="M20" s="4"/>
      <c r="N20" s="4"/>
      <c r="O20" s="4"/>
      <c r="Q20" s="4"/>
    </row>
    <row r="21" spans="1:17" x14ac:dyDescent="0.25">
      <c r="A21" s="2" t="s">
        <v>7</v>
      </c>
      <c r="B21" s="13">
        <v>75000</v>
      </c>
      <c r="C21" s="3" t="s">
        <v>4</v>
      </c>
      <c r="E21" s="10" t="s">
        <v>27</v>
      </c>
      <c r="F21" s="10"/>
      <c r="G21" s="4"/>
      <c r="H21" s="4"/>
      <c r="I21" s="4"/>
      <c r="J21" s="4"/>
      <c r="K21" s="6">
        <f t="shared" si="0"/>
        <v>45961.54</v>
      </c>
      <c r="L21" s="4"/>
      <c r="M21" s="4"/>
      <c r="N21" s="4"/>
      <c r="O21" s="4"/>
      <c r="Q21" s="4"/>
    </row>
    <row r="22" spans="1:17" x14ac:dyDescent="0.25">
      <c r="A22" s="2" t="s">
        <v>7</v>
      </c>
      <c r="B22" s="13">
        <v>75000</v>
      </c>
      <c r="C22" s="3" t="s">
        <v>4</v>
      </c>
      <c r="E22" s="10"/>
      <c r="F22" s="10"/>
      <c r="G22" s="4"/>
      <c r="H22" s="4"/>
      <c r="I22" s="4"/>
      <c r="J22" s="4"/>
      <c r="K22" s="6">
        <f t="shared" si="0"/>
        <v>45961.54</v>
      </c>
      <c r="L22" s="4"/>
      <c r="M22" s="4"/>
      <c r="N22" s="4"/>
      <c r="O22" s="4"/>
      <c r="Q22" s="4"/>
    </row>
    <row r="23" spans="1:17" x14ac:dyDescent="0.25">
      <c r="A23" s="2" t="s">
        <v>7</v>
      </c>
      <c r="B23" s="13">
        <v>75000</v>
      </c>
      <c r="C23" s="3" t="s">
        <v>4</v>
      </c>
      <c r="E23" s="4"/>
      <c r="F23" s="4"/>
      <c r="G23" s="4"/>
      <c r="H23" s="4"/>
      <c r="I23" s="4"/>
      <c r="J23" s="4"/>
      <c r="K23" s="6">
        <f t="shared" si="0"/>
        <v>45961.54</v>
      </c>
      <c r="L23" s="4"/>
      <c r="M23" s="4"/>
      <c r="N23" s="4"/>
      <c r="O23" s="4"/>
      <c r="Q23" s="4"/>
    </row>
    <row r="24" spans="1:17" x14ac:dyDescent="0.25">
      <c r="A24" s="2" t="s">
        <v>7</v>
      </c>
      <c r="B24" s="13">
        <v>75000</v>
      </c>
      <c r="C24" s="3" t="s">
        <v>4</v>
      </c>
      <c r="E24" s="4"/>
      <c r="F24" s="4"/>
      <c r="G24" s="4"/>
      <c r="H24" s="4"/>
      <c r="I24" s="4"/>
      <c r="J24" s="4"/>
      <c r="K24" s="6">
        <f t="shared" si="0"/>
        <v>45961.54</v>
      </c>
      <c r="L24" s="4"/>
      <c r="M24" s="4"/>
      <c r="N24" s="4"/>
      <c r="O24" s="4"/>
      <c r="Q24" s="4"/>
    </row>
    <row r="25" spans="1:17" x14ac:dyDescent="0.25">
      <c r="A25" s="2" t="s">
        <v>7</v>
      </c>
      <c r="B25" s="13">
        <v>75000</v>
      </c>
      <c r="C25" s="3" t="s">
        <v>6</v>
      </c>
      <c r="E25" s="4"/>
      <c r="F25" s="4"/>
      <c r="G25" s="4"/>
      <c r="H25" s="4"/>
      <c r="I25" s="4"/>
      <c r="J25" s="4"/>
      <c r="K25" s="6">
        <f t="shared" si="0"/>
        <v>20961.54</v>
      </c>
      <c r="L25" s="4"/>
      <c r="M25" s="4"/>
      <c r="N25" s="4"/>
      <c r="O25" s="4"/>
      <c r="Q25" s="4"/>
    </row>
    <row r="26" spans="1:17" x14ac:dyDescent="0.25">
      <c r="A26" s="2" t="s">
        <v>7</v>
      </c>
      <c r="B26" s="13">
        <v>75000</v>
      </c>
      <c r="C26" s="3" t="s">
        <v>6</v>
      </c>
      <c r="E26" s="4" t="s">
        <v>28</v>
      </c>
      <c r="F26" s="4"/>
      <c r="G26" s="4"/>
      <c r="H26" s="4"/>
      <c r="I26" s="4"/>
      <c r="J26" s="4"/>
      <c r="K26" s="6">
        <f t="shared" si="0"/>
        <v>20961.54</v>
      </c>
      <c r="L26" s="4"/>
      <c r="M26" s="4"/>
      <c r="N26" s="4"/>
      <c r="O26" s="4"/>
      <c r="Q26" s="4"/>
    </row>
    <row r="27" spans="1:17" x14ac:dyDescent="0.25">
      <c r="A27" s="2" t="s">
        <v>7</v>
      </c>
      <c r="B27" s="13">
        <v>75000</v>
      </c>
      <c r="C27" s="3" t="s">
        <v>4</v>
      </c>
      <c r="E27" s="10" t="s">
        <v>29</v>
      </c>
      <c r="F27" s="10"/>
      <c r="G27" s="4"/>
      <c r="H27" s="4"/>
      <c r="I27" s="4"/>
      <c r="J27" s="4"/>
      <c r="K27" s="6">
        <f t="shared" si="0"/>
        <v>20961.54</v>
      </c>
      <c r="L27" s="4"/>
      <c r="M27" s="4"/>
      <c r="N27" s="4"/>
      <c r="O27" s="4"/>
      <c r="Q27" s="4"/>
    </row>
    <row r="28" spans="1:17" x14ac:dyDescent="0.25">
      <c r="A28" s="2" t="s">
        <v>7</v>
      </c>
      <c r="B28" s="13">
        <v>75000</v>
      </c>
      <c r="C28" s="3" t="s">
        <v>4</v>
      </c>
      <c r="E28" s="10"/>
      <c r="F28" s="10"/>
      <c r="G28" s="4"/>
      <c r="H28" s="4"/>
      <c r="I28" s="4"/>
      <c r="J28" s="4"/>
      <c r="K28" s="6">
        <f t="shared" si="0"/>
        <v>20961.54</v>
      </c>
      <c r="L28" s="4"/>
      <c r="M28" s="4"/>
      <c r="N28" s="4"/>
      <c r="O28" s="4"/>
      <c r="Q28" s="4"/>
    </row>
    <row r="29" spans="1:17" x14ac:dyDescent="0.25">
      <c r="A29" s="2" t="s">
        <v>7</v>
      </c>
      <c r="B29" s="13">
        <v>75000</v>
      </c>
      <c r="C29" s="3" t="s">
        <v>6</v>
      </c>
      <c r="F29" s="4"/>
      <c r="G29" s="4"/>
      <c r="H29" s="4"/>
      <c r="I29" s="4"/>
      <c r="J29" s="4"/>
      <c r="K29" s="6">
        <f t="shared" si="0"/>
        <v>20961.54</v>
      </c>
      <c r="L29" s="4"/>
      <c r="M29" s="4"/>
      <c r="N29" s="4"/>
      <c r="O29" s="4"/>
      <c r="Q29" s="4"/>
    </row>
    <row r="30" spans="1:17" x14ac:dyDescent="0.25">
      <c r="A30" s="2" t="s">
        <v>7</v>
      </c>
      <c r="B30" s="13">
        <v>75000</v>
      </c>
      <c r="C30" s="3" t="s">
        <v>4</v>
      </c>
      <c r="G30" s="4"/>
      <c r="H30" s="4"/>
      <c r="I30" s="4"/>
      <c r="J30" s="4"/>
      <c r="K30" s="6">
        <f t="shared" si="0"/>
        <v>20961.54</v>
      </c>
      <c r="L30" s="4"/>
      <c r="M30" s="4"/>
      <c r="N30" s="4"/>
      <c r="O30" s="4"/>
      <c r="Q30" s="4"/>
    </row>
    <row r="31" spans="1:17" x14ac:dyDescent="0.25">
      <c r="A31" s="2" t="s">
        <v>7</v>
      </c>
      <c r="B31" s="13">
        <v>75000</v>
      </c>
      <c r="C31" s="3" t="s">
        <v>4</v>
      </c>
      <c r="G31" s="4"/>
      <c r="H31" s="4"/>
      <c r="I31" s="4"/>
      <c r="J31" s="4"/>
      <c r="K31" s="6">
        <f t="shared" si="0"/>
        <v>20961.54</v>
      </c>
      <c r="L31" s="4"/>
      <c r="M31" s="4"/>
      <c r="N31" s="4"/>
      <c r="O31" s="4"/>
      <c r="Q31" s="4"/>
    </row>
    <row r="32" spans="1:17" x14ac:dyDescent="0.25">
      <c r="A32" s="2" t="s">
        <v>8</v>
      </c>
      <c r="B32" s="13">
        <v>45000</v>
      </c>
      <c r="C32" s="3" t="s">
        <v>4</v>
      </c>
      <c r="G32" s="4"/>
      <c r="H32" s="4"/>
      <c r="I32" s="4"/>
      <c r="J32" s="4"/>
      <c r="K32" s="6">
        <f t="shared" si="0"/>
        <v>20961.54</v>
      </c>
      <c r="L32" s="4"/>
    </row>
    <row r="33" spans="1:17" x14ac:dyDescent="0.25">
      <c r="A33" s="2" t="s">
        <v>8</v>
      </c>
      <c r="B33" s="13">
        <v>45000</v>
      </c>
      <c r="C33" s="3" t="s">
        <v>6</v>
      </c>
      <c r="I33" s="4"/>
      <c r="J33" s="4"/>
      <c r="K33" s="11">
        <f t="shared" si="0"/>
        <v>20961.54</v>
      </c>
    </row>
    <row r="34" spans="1:17" x14ac:dyDescent="0.25">
      <c r="A34" s="2" t="s">
        <v>8</v>
      </c>
      <c r="B34" s="13">
        <v>45000</v>
      </c>
      <c r="C34" s="3" t="s">
        <v>6</v>
      </c>
      <c r="G34" s="4"/>
      <c r="H34" s="4"/>
      <c r="I34" s="4"/>
      <c r="J34" s="4"/>
      <c r="K34" s="11">
        <f t="shared" si="0"/>
        <v>20961.54</v>
      </c>
      <c r="Q34" s="4"/>
    </row>
    <row r="35" spans="1:17" x14ac:dyDescent="0.25">
      <c r="A35" s="2" t="s">
        <v>8</v>
      </c>
      <c r="B35" s="13">
        <v>45000</v>
      </c>
      <c r="C35" s="3" t="s">
        <v>4</v>
      </c>
      <c r="F35" s="4"/>
      <c r="G35" s="4"/>
      <c r="H35" s="4"/>
      <c r="I35" s="4"/>
      <c r="J35" s="4"/>
      <c r="K35" s="11">
        <f t="shared" si="0"/>
        <v>20961.54</v>
      </c>
      <c r="Q35" s="4"/>
    </row>
    <row r="36" spans="1:17" x14ac:dyDescent="0.25">
      <c r="A36" s="2" t="s">
        <v>8</v>
      </c>
      <c r="B36" s="13">
        <v>45000</v>
      </c>
      <c r="C36" s="3" t="s">
        <v>4</v>
      </c>
      <c r="E36" s="4"/>
      <c r="F36" s="4"/>
      <c r="G36" s="4"/>
      <c r="H36" s="4"/>
      <c r="I36" s="4"/>
      <c r="J36" s="4"/>
      <c r="K36" s="11">
        <f t="shared" si="0"/>
        <v>20961.54</v>
      </c>
      <c r="Q36" s="4"/>
    </row>
    <row r="37" spans="1:17" x14ac:dyDescent="0.25">
      <c r="A37" s="2" t="s">
        <v>8</v>
      </c>
      <c r="B37" s="13">
        <v>45000</v>
      </c>
      <c r="C37" s="3" t="s">
        <v>4</v>
      </c>
      <c r="K37" s="11">
        <f t="shared" si="0"/>
        <v>20961.54</v>
      </c>
    </row>
    <row r="38" spans="1:17" x14ac:dyDescent="0.25">
      <c r="A38" s="2" t="s">
        <v>8</v>
      </c>
      <c r="B38" s="13">
        <v>45000</v>
      </c>
      <c r="C38" s="3" t="s">
        <v>6</v>
      </c>
      <c r="K38" s="11">
        <f t="shared" si="0"/>
        <v>20961.54</v>
      </c>
    </row>
    <row r="39" spans="1:17" x14ac:dyDescent="0.25">
      <c r="A39" s="2" t="s">
        <v>8</v>
      </c>
      <c r="B39" s="13">
        <v>45000</v>
      </c>
      <c r="C39" s="3" t="s">
        <v>6</v>
      </c>
      <c r="K39" s="11">
        <f t="shared" si="0"/>
        <v>20961.54</v>
      </c>
    </row>
    <row r="40" spans="1:17" x14ac:dyDescent="0.25">
      <c r="A40" s="2" t="s">
        <v>8</v>
      </c>
      <c r="B40" s="13">
        <v>45000</v>
      </c>
      <c r="C40" s="3" t="s">
        <v>4</v>
      </c>
      <c r="K40" s="11">
        <f t="shared" si="0"/>
        <v>20961.54</v>
      </c>
    </row>
    <row r="41" spans="1:17" x14ac:dyDescent="0.25">
      <c r="A41" s="2" t="s">
        <v>8</v>
      </c>
      <c r="B41" s="13">
        <v>45000</v>
      </c>
      <c r="C41" s="3" t="s">
        <v>4</v>
      </c>
      <c r="K41" s="11">
        <f t="shared" si="0"/>
        <v>20961.54</v>
      </c>
    </row>
    <row r="42" spans="1:17" x14ac:dyDescent="0.25">
      <c r="A42" s="2" t="s">
        <v>8</v>
      </c>
      <c r="B42" s="13">
        <v>45000</v>
      </c>
      <c r="C42" s="3" t="s">
        <v>4</v>
      </c>
      <c r="K42" s="11">
        <f t="shared" si="0"/>
        <v>20961.54</v>
      </c>
    </row>
    <row r="43" spans="1:17" x14ac:dyDescent="0.25">
      <c r="A43" s="2" t="s">
        <v>8</v>
      </c>
      <c r="B43" s="13">
        <v>45000</v>
      </c>
      <c r="C43" s="3" t="s">
        <v>6</v>
      </c>
      <c r="K43" s="11">
        <f t="shared" si="0"/>
        <v>20961.54</v>
      </c>
    </row>
    <row r="44" spans="1:17" x14ac:dyDescent="0.25">
      <c r="A44" s="2" t="s">
        <v>8</v>
      </c>
      <c r="B44" s="13">
        <v>45000</v>
      </c>
      <c r="C44" s="3" t="s">
        <v>6</v>
      </c>
      <c r="K44" s="11">
        <f t="shared" si="0"/>
        <v>20961.54</v>
      </c>
    </row>
    <row r="45" spans="1:17" x14ac:dyDescent="0.25">
      <c r="A45" s="2" t="s">
        <v>8</v>
      </c>
      <c r="B45" s="13">
        <v>45000</v>
      </c>
      <c r="C45" s="3" t="s">
        <v>4</v>
      </c>
      <c r="K45" s="11">
        <f t="shared" si="0"/>
        <v>-9038.4599999999991</v>
      </c>
    </row>
    <row r="46" spans="1:17" x14ac:dyDescent="0.25">
      <c r="A46" s="2" t="s">
        <v>8</v>
      </c>
      <c r="B46" s="13">
        <v>45000</v>
      </c>
      <c r="C46" s="3" t="s">
        <v>4</v>
      </c>
      <c r="K46" s="11">
        <f t="shared" si="0"/>
        <v>-9038.4599999999991</v>
      </c>
    </row>
    <row r="47" spans="1:17" x14ac:dyDescent="0.25">
      <c r="A47" s="2" t="s">
        <v>8</v>
      </c>
      <c r="B47" s="13">
        <v>45000</v>
      </c>
      <c r="C47" s="3" t="s">
        <v>6</v>
      </c>
      <c r="K47" s="11">
        <f t="shared" ref="K47:K78" si="1">B34-54038.46</f>
        <v>-9038.4599999999991</v>
      </c>
    </row>
    <row r="48" spans="1:17" x14ac:dyDescent="0.25">
      <c r="A48" s="2" t="s">
        <v>8</v>
      </c>
      <c r="B48" s="13">
        <v>45000</v>
      </c>
      <c r="C48" s="3" t="s">
        <v>6</v>
      </c>
      <c r="K48" s="11">
        <f t="shared" si="1"/>
        <v>-9038.4599999999991</v>
      </c>
    </row>
    <row r="49" spans="1:11" x14ac:dyDescent="0.25">
      <c r="A49" s="2" t="s">
        <v>8</v>
      </c>
      <c r="B49" s="13">
        <v>45000</v>
      </c>
      <c r="C49" s="3" t="s">
        <v>4</v>
      </c>
      <c r="K49" s="11">
        <f t="shared" si="1"/>
        <v>-9038.4599999999991</v>
      </c>
    </row>
    <row r="50" spans="1:11" x14ac:dyDescent="0.25">
      <c r="A50" s="2" t="s">
        <v>8</v>
      </c>
      <c r="B50" s="13">
        <v>45000</v>
      </c>
      <c r="C50" s="3" t="s">
        <v>6</v>
      </c>
      <c r="K50" s="11">
        <f t="shared" si="1"/>
        <v>-9038.4599999999991</v>
      </c>
    </row>
    <row r="51" spans="1:11" x14ac:dyDescent="0.25">
      <c r="A51" s="2" t="s">
        <v>8</v>
      </c>
      <c r="B51" s="13">
        <v>45000</v>
      </c>
      <c r="C51" s="3" t="s">
        <v>6</v>
      </c>
      <c r="K51" s="11">
        <f t="shared" si="1"/>
        <v>-9038.4599999999991</v>
      </c>
    </row>
    <row r="52" spans="1:11" x14ac:dyDescent="0.25">
      <c r="A52" s="2" t="s">
        <v>8</v>
      </c>
      <c r="B52" s="13">
        <v>45000</v>
      </c>
      <c r="C52" s="3" t="s">
        <v>4</v>
      </c>
      <c r="K52" s="11">
        <f t="shared" si="1"/>
        <v>-9038.4599999999991</v>
      </c>
    </row>
    <row r="53" spans="1:11" x14ac:dyDescent="0.25">
      <c r="A53" s="2" t="s">
        <v>8</v>
      </c>
      <c r="B53" s="13">
        <v>45000</v>
      </c>
      <c r="C53" s="3" t="s">
        <v>6</v>
      </c>
      <c r="K53" s="11">
        <f t="shared" si="1"/>
        <v>-9038.4599999999991</v>
      </c>
    </row>
    <row r="54" spans="1:11" x14ac:dyDescent="0.25">
      <c r="A54" s="2" t="s">
        <v>8</v>
      </c>
      <c r="B54" s="13">
        <v>45000</v>
      </c>
      <c r="C54" s="3" t="s">
        <v>6</v>
      </c>
      <c r="K54" s="11">
        <f t="shared" si="1"/>
        <v>-9038.4599999999991</v>
      </c>
    </row>
    <row r="55" spans="1:11" x14ac:dyDescent="0.25">
      <c r="A55" s="2" t="s">
        <v>8</v>
      </c>
      <c r="B55" s="13">
        <v>45000</v>
      </c>
      <c r="C55" s="3" t="s">
        <v>4</v>
      </c>
      <c r="K55" s="11">
        <f t="shared" si="1"/>
        <v>-9038.4599999999991</v>
      </c>
    </row>
    <row r="56" spans="1:11" x14ac:dyDescent="0.25">
      <c r="A56" s="2" t="s">
        <v>8</v>
      </c>
      <c r="B56" s="13">
        <v>45000</v>
      </c>
      <c r="C56" s="3" t="s">
        <v>4</v>
      </c>
      <c r="K56" s="11">
        <f t="shared" si="1"/>
        <v>-9038.4599999999991</v>
      </c>
    </row>
    <row r="57" spans="1:11" x14ac:dyDescent="0.25">
      <c r="A57" s="2" t="s">
        <v>8</v>
      </c>
      <c r="B57" s="13">
        <v>45000</v>
      </c>
      <c r="C57" s="3" t="s">
        <v>6</v>
      </c>
      <c r="K57" s="11">
        <f t="shared" si="1"/>
        <v>-9038.4599999999991</v>
      </c>
    </row>
    <row r="58" spans="1:11" x14ac:dyDescent="0.25">
      <c r="A58" s="2" t="s">
        <v>8</v>
      </c>
      <c r="B58" s="13">
        <v>45000</v>
      </c>
      <c r="C58" s="3" t="s">
        <v>4</v>
      </c>
      <c r="K58" s="11">
        <f t="shared" si="1"/>
        <v>-9038.4599999999991</v>
      </c>
    </row>
    <row r="59" spans="1:11" x14ac:dyDescent="0.25">
      <c r="A59" s="2" t="s">
        <v>8</v>
      </c>
      <c r="B59" s="13">
        <v>45000</v>
      </c>
      <c r="C59" s="3" t="s">
        <v>4</v>
      </c>
      <c r="K59" s="11">
        <f t="shared" si="1"/>
        <v>-9038.4599999999991</v>
      </c>
    </row>
    <row r="60" spans="1:11" x14ac:dyDescent="0.25">
      <c r="A60" s="2" t="s">
        <v>8</v>
      </c>
      <c r="B60" s="13">
        <v>45000</v>
      </c>
      <c r="C60" s="3" t="s">
        <v>6</v>
      </c>
      <c r="K60" s="11">
        <f t="shared" si="1"/>
        <v>-9038.4599999999991</v>
      </c>
    </row>
    <row r="61" spans="1:11" x14ac:dyDescent="0.25">
      <c r="A61" s="2" t="s">
        <v>8</v>
      </c>
      <c r="B61" s="13">
        <v>45000</v>
      </c>
      <c r="C61" s="3" t="s">
        <v>4</v>
      </c>
      <c r="K61" s="11">
        <f t="shared" si="1"/>
        <v>-9038.4599999999991</v>
      </c>
    </row>
    <row r="62" spans="1:11" x14ac:dyDescent="0.25">
      <c r="A62" s="2" t="s">
        <v>8</v>
      </c>
      <c r="B62" s="13">
        <v>45000</v>
      </c>
      <c r="C62" s="3" t="s">
        <v>4</v>
      </c>
      <c r="K62" s="11">
        <f t="shared" si="1"/>
        <v>-9038.4599999999991</v>
      </c>
    </row>
    <row r="63" spans="1:11" x14ac:dyDescent="0.25">
      <c r="A63" s="2" t="s">
        <v>8</v>
      </c>
      <c r="B63" s="13">
        <v>45000</v>
      </c>
      <c r="C63" s="3" t="s">
        <v>6</v>
      </c>
      <c r="K63" s="11">
        <f t="shared" si="1"/>
        <v>-9038.4599999999991</v>
      </c>
    </row>
    <row r="64" spans="1:11" x14ac:dyDescent="0.25">
      <c r="A64" s="2" t="s">
        <v>8</v>
      </c>
      <c r="B64" s="13">
        <v>45000</v>
      </c>
      <c r="C64" s="3" t="s">
        <v>4</v>
      </c>
      <c r="K64" s="11">
        <f t="shared" si="1"/>
        <v>-9038.4599999999991</v>
      </c>
    </row>
    <row r="65" spans="1:11" x14ac:dyDescent="0.25">
      <c r="A65" s="2" t="s">
        <v>8</v>
      </c>
      <c r="B65" s="13">
        <v>45000</v>
      </c>
      <c r="C65" s="3" t="s">
        <v>6</v>
      </c>
      <c r="K65" s="11">
        <f t="shared" si="1"/>
        <v>-9038.4599999999991</v>
      </c>
    </row>
    <row r="66" spans="1:11" x14ac:dyDescent="0.25">
      <c r="A66" s="2" t="s">
        <v>8</v>
      </c>
      <c r="B66" s="13">
        <v>45000</v>
      </c>
      <c r="C66" s="3" t="s">
        <v>4</v>
      </c>
      <c r="K66" s="11">
        <f t="shared" si="1"/>
        <v>-9038.4599999999991</v>
      </c>
    </row>
    <row r="67" spans="1:11" x14ac:dyDescent="0.25">
      <c r="A67" s="2" t="s">
        <v>8</v>
      </c>
      <c r="B67" s="13">
        <v>45000</v>
      </c>
      <c r="C67" s="3" t="s">
        <v>6</v>
      </c>
      <c r="K67" s="11">
        <f t="shared" si="1"/>
        <v>-9038.4599999999991</v>
      </c>
    </row>
    <row r="68" spans="1:11" x14ac:dyDescent="0.25">
      <c r="A68" s="2" t="s">
        <v>8</v>
      </c>
      <c r="B68" s="13">
        <v>45000</v>
      </c>
      <c r="C68" s="3" t="s">
        <v>4</v>
      </c>
      <c r="K68" s="11">
        <f t="shared" si="1"/>
        <v>-9038.4599999999991</v>
      </c>
    </row>
    <row r="69" spans="1:11" x14ac:dyDescent="0.25">
      <c r="A69" s="2" t="s">
        <v>8</v>
      </c>
      <c r="B69" s="13">
        <v>45000</v>
      </c>
      <c r="C69" s="3" t="s">
        <v>6</v>
      </c>
      <c r="K69" s="11">
        <f t="shared" si="1"/>
        <v>-9038.4599999999991</v>
      </c>
    </row>
    <row r="70" spans="1:11" x14ac:dyDescent="0.25">
      <c r="A70" s="2" t="s">
        <v>8</v>
      </c>
      <c r="B70" s="13">
        <v>45000</v>
      </c>
      <c r="C70" s="3" t="s">
        <v>4</v>
      </c>
      <c r="K70" s="11">
        <f t="shared" si="1"/>
        <v>-9038.4599999999991</v>
      </c>
    </row>
    <row r="71" spans="1:11" x14ac:dyDescent="0.25">
      <c r="A71" s="2" t="s">
        <v>8</v>
      </c>
      <c r="B71" s="13">
        <v>45000</v>
      </c>
      <c r="C71" s="3" t="s">
        <v>6</v>
      </c>
      <c r="K71" s="11">
        <f t="shared" si="1"/>
        <v>-9038.4599999999991</v>
      </c>
    </row>
    <row r="72" spans="1:11" x14ac:dyDescent="0.25">
      <c r="A72" s="2" t="s">
        <v>8</v>
      </c>
      <c r="B72" s="13">
        <v>45000</v>
      </c>
      <c r="C72" s="3" t="s">
        <v>4</v>
      </c>
      <c r="K72" s="11">
        <f t="shared" si="1"/>
        <v>-9038.4599999999991</v>
      </c>
    </row>
    <row r="73" spans="1:11" x14ac:dyDescent="0.25">
      <c r="A73" s="2" t="s">
        <v>8</v>
      </c>
      <c r="B73" s="13">
        <v>45000</v>
      </c>
      <c r="C73" s="3" t="s">
        <v>6</v>
      </c>
      <c r="K73" s="11">
        <f t="shared" si="1"/>
        <v>-9038.4599999999991</v>
      </c>
    </row>
    <row r="74" spans="1:11" x14ac:dyDescent="0.25">
      <c r="A74" s="2" t="s">
        <v>8</v>
      </c>
      <c r="B74" s="13">
        <v>45000</v>
      </c>
      <c r="C74" s="3" t="s">
        <v>4</v>
      </c>
      <c r="K74" s="11">
        <f t="shared" si="1"/>
        <v>-9038.4599999999991</v>
      </c>
    </row>
    <row r="75" spans="1:11" x14ac:dyDescent="0.25">
      <c r="A75" s="2" t="s">
        <v>8</v>
      </c>
      <c r="B75" s="13">
        <v>45000</v>
      </c>
      <c r="C75" s="3" t="s">
        <v>6</v>
      </c>
      <c r="K75" s="11">
        <f t="shared" si="1"/>
        <v>-9038.4599999999991</v>
      </c>
    </row>
    <row r="76" spans="1:11" x14ac:dyDescent="0.25">
      <c r="A76" s="2" t="s">
        <v>8</v>
      </c>
      <c r="B76" s="13">
        <v>45000</v>
      </c>
      <c r="C76" s="3" t="s">
        <v>4</v>
      </c>
      <c r="K76" s="11">
        <f t="shared" si="1"/>
        <v>-9038.4599999999991</v>
      </c>
    </row>
    <row r="77" spans="1:11" x14ac:dyDescent="0.25">
      <c r="A77" s="2" t="s">
        <v>8</v>
      </c>
      <c r="B77" s="13">
        <v>45000</v>
      </c>
      <c r="C77" s="3" t="s">
        <v>6</v>
      </c>
      <c r="K77" s="11">
        <f t="shared" si="1"/>
        <v>-9038.4599999999991</v>
      </c>
    </row>
    <row r="78" spans="1:11" x14ac:dyDescent="0.25">
      <c r="A78" s="2" t="s">
        <v>8</v>
      </c>
      <c r="B78" s="13">
        <v>45000</v>
      </c>
      <c r="C78" s="3" t="s">
        <v>4</v>
      </c>
      <c r="K78" s="11">
        <f t="shared" si="1"/>
        <v>-9038.4599999999991</v>
      </c>
    </row>
    <row r="79" spans="1:11" x14ac:dyDescent="0.25">
      <c r="A79" s="2" t="s">
        <v>8</v>
      </c>
      <c r="B79" s="13">
        <v>45000</v>
      </c>
      <c r="C79" s="3" t="s">
        <v>6</v>
      </c>
      <c r="K79" s="11">
        <f t="shared" ref="K79:K110" si="2">B66-54038.46</f>
        <v>-9038.4599999999991</v>
      </c>
    </row>
    <row r="80" spans="1:11" x14ac:dyDescent="0.25">
      <c r="A80" s="2" t="s">
        <v>8</v>
      </c>
      <c r="B80" s="13">
        <v>45000</v>
      </c>
      <c r="C80" s="3" t="s">
        <v>4</v>
      </c>
      <c r="K80" s="11">
        <f t="shared" si="2"/>
        <v>-9038.4599999999991</v>
      </c>
    </row>
    <row r="81" spans="1:11" x14ac:dyDescent="0.25">
      <c r="A81" s="2" t="s">
        <v>8</v>
      </c>
      <c r="B81" s="13">
        <v>45000</v>
      </c>
      <c r="C81" s="3" t="s">
        <v>6</v>
      </c>
      <c r="K81" s="11">
        <f t="shared" si="2"/>
        <v>-9038.4599999999991</v>
      </c>
    </row>
    <row r="82" spans="1:11" x14ac:dyDescent="0.25">
      <c r="A82" s="2" t="s">
        <v>8</v>
      </c>
      <c r="B82" s="13">
        <v>45000</v>
      </c>
      <c r="C82" s="3" t="s">
        <v>4</v>
      </c>
      <c r="K82" s="11">
        <f t="shared" si="2"/>
        <v>-9038.4599999999991</v>
      </c>
    </row>
    <row r="83" spans="1:11" x14ac:dyDescent="0.25">
      <c r="A83" s="2" t="s">
        <v>8</v>
      </c>
      <c r="B83" s="13">
        <v>45000</v>
      </c>
      <c r="C83" s="3" t="s">
        <v>6</v>
      </c>
      <c r="K83" s="11">
        <f t="shared" si="2"/>
        <v>-9038.4599999999991</v>
      </c>
    </row>
    <row r="84" spans="1:11" x14ac:dyDescent="0.25">
      <c r="A84" s="2" t="s">
        <v>8</v>
      </c>
      <c r="B84" s="13">
        <v>45000</v>
      </c>
      <c r="C84" s="3" t="s">
        <v>4</v>
      </c>
      <c r="K84" s="11">
        <f t="shared" si="2"/>
        <v>-9038.4599999999991</v>
      </c>
    </row>
    <row r="85" spans="1:11" x14ac:dyDescent="0.25">
      <c r="A85" s="2" t="s">
        <v>8</v>
      </c>
      <c r="B85" s="13">
        <v>45000</v>
      </c>
      <c r="C85" s="3" t="s">
        <v>6</v>
      </c>
      <c r="K85" s="11">
        <f t="shared" si="2"/>
        <v>-9038.4599999999991</v>
      </c>
    </row>
    <row r="86" spans="1:11" x14ac:dyDescent="0.25">
      <c r="A86" s="2" t="s">
        <v>8</v>
      </c>
      <c r="B86" s="13">
        <v>45000</v>
      </c>
      <c r="C86" s="3" t="s">
        <v>4</v>
      </c>
      <c r="K86" s="11">
        <f t="shared" si="2"/>
        <v>-9038.4599999999991</v>
      </c>
    </row>
    <row r="87" spans="1:11" x14ac:dyDescent="0.25">
      <c r="A87" s="2" t="s">
        <v>8</v>
      </c>
      <c r="B87" s="13">
        <v>45000</v>
      </c>
      <c r="C87" s="3" t="s">
        <v>6</v>
      </c>
      <c r="K87" s="11">
        <f t="shared" si="2"/>
        <v>-9038.4599999999991</v>
      </c>
    </row>
    <row r="88" spans="1:11" x14ac:dyDescent="0.25">
      <c r="A88" s="2" t="s">
        <v>8</v>
      </c>
      <c r="B88" s="13">
        <v>45000</v>
      </c>
      <c r="C88" s="3" t="s">
        <v>4</v>
      </c>
      <c r="K88" s="11">
        <f t="shared" si="2"/>
        <v>-9038.4599999999991</v>
      </c>
    </row>
    <row r="89" spans="1:11" x14ac:dyDescent="0.25">
      <c r="A89" s="2" t="s">
        <v>8</v>
      </c>
      <c r="B89" s="13">
        <v>45000</v>
      </c>
      <c r="C89" s="3" t="s">
        <v>6</v>
      </c>
      <c r="K89" s="11">
        <f t="shared" si="2"/>
        <v>-9038.4599999999991</v>
      </c>
    </row>
    <row r="90" spans="1:11" x14ac:dyDescent="0.25">
      <c r="A90" s="2" t="s">
        <v>8</v>
      </c>
      <c r="B90" s="13">
        <v>45000</v>
      </c>
      <c r="C90" s="3" t="s">
        <v>4</v>
      </c>
      <c r="K90" s="11">
        <f t="shared" si="2"/>
        <v>-9038.4599999999991</v>
      </c>
    </row>
    <row r="91" spans="1:11" x14ac:dyDescent="0.25">
      <c r="A91" s="2" t="s">
        <v>8</v>
      </c>
      <c r="B91" s="13">
        <v>45000</v>
      </c>
      <c r="C91" s="3" t="s">
        <v>6</v>
      </c>
      <c r="K91" s="11">
        <f t="shared" si="2"/>
        <v>-9038.4599999999991</v>
      </c>
    </row>
    <row r="92" spans="1:11" x14ac:dyDescent="0.25">
      <c r="A92" s="2" t="s">
        <v>8</v>
      </c>
      <c r="B92" s="13">
        <v>45000</v>
      </c>
      <c r="C92" s="3" t="s">
        <v>4</v>
      </c>
      <c r="K92" s="11">
        <f t="shared" si="2"/>
        <v>-9038.4599999999991</v>
      </c>
    </row>
    <row r="93" spans="1:11" x14ac:dyDescent="0.25">
      <c r="A93" s="2" t="s">
        <v>8</v>
      </c>
      <c r="B93" s="13">
        <v>45000</v>
      </c>
      <c r="C93" s="3" t="s">
        <v>6</v>
      </c>
      <c r="K93" s="11">
        <f t="shared" si="2"/>
        <v>-9038.4599999999991</v>
      </c>
    </row>
    <row r="94" spans="1:11" x14ac:dyDescent="0.25">
      <c r="A94" s="2" t="s">
        <v>8</v>
      </c>
      <c r="B94" s="13">
        <v>45000</v>
      </c>
      <c r="C94" s="3" t="s">
        <v>4</v>
      </c>
      <c r="K94" s="11">
        <f t="shared" si="2"/>
        <v>-9038.4599999999991</v>
      </c>
    </row>
    <row r="95" spans="1:11" x14ac:dyDescent="0.25">
      <c r="A95" s="2" t="s">
        <v>8</v>
      </c>
      <c r="B95" s="13">
        <v>45000</v>
      </c>
      <c r="C95" s="3" t="s">
        <v>6</v>
      </c>
      <c r="K95" s="11">
        <f t="shared" si="2"/>
        <v>-9038.4599999999991</v>
      </c>
    </row>
    <row r="96" spans="1:11" x14ac:dyDescent="0.25">
      <c r="A96" s="2" t="s">
        <v>8</v>
      </c>
      <c r="B96" s="13">
        <v>45000</v>
      </c>
      <c r="C96" s="3" t="s">
        <v>4</v>
      </c>
      <c r="K96" s="11">
        <f t="shared" si="2"/>
        <v>-9038.4599999999991</v>
      </c>
    </row>
    <row r="97" spans="1:11" x14ac:dyDescent="0.25">
      <c r="A97" s="2" t="s">
        <v>8</v>
      </c>
      <c r="B97" s="13">
        <v>45000</v>
      </c>
      <c r="C97" s="3" t="s">
        <v>6</v>
      </c>
      <c r="K97" s="11">
        <f t="shared" si="2"/>
        <v>-9038.4599999999991</v>
      </c>
    </row>
    <row r="98" spans="1:11" x14ac:dyDescent="0.25">
      <c r="A98" s="2" t="s">
        <v>8</v>
      </c>
      <c r="B98" s="13">
        <v>45000</v>
      </c>
      <c r="C98" s="3" t="s">
        <v>4</v>
      </c>
      <c r="K98" s="11">
        <f t="shared" si="2"/>
        <v>-9038.4599999999991</v>
      </c>
    </row>
    <row r="99" spans="1:11" x14ac:dyDescent="0.25">
      <c r="A99" s="2" t="s">
        <v>8</v>
      </c>
      <c r="B99" s="13">
        <v>45000</v>
      </c>
      <c r="C99" s="3" t="s">
        <v>6</v>
      </c>
      <c r="K99" s="11">
        <f t="shared" si="2"/>
        <v>-9038.4599999999991</v>
      </c>
    </row>
    <row r="100" spans="1:11" x14ac:dyDescent="0.25">
      <c r="A100" s="2" t="s">
        <v>8</v>
      </c>
      <c r="B100" s="13">
        <v>45000</v>
      </c>
      <c r="C100" s="3" t="s">
        <v>4</v>
      </c>
      <c r="K100" s="11">
        <f t="shared" si="2"/>
        <v>-9038.4599999999991</v>
      </c>
    </row>
    <row r="101" spans="1:11" x14ac:dyDescent="0.25">
      <c r="A101" s="2" t="s">
        <v>8</v>
      </c>
      <c r="B101" s="13">
        <v>45000</v>
      </c>
      <c r="C101" s="3" t="s">
        <v>6</v>
      </c>
      <c r="K101" s="11">
        <f t="shared" si="2"/>
        <v>-9038.4599999999991</v>
      </c>
    </row>
    <row r="102" spans="1:11" x14ac:dyDescent="0.25">
      <c r="A102" s="2" t="s">
        <v>8</v>
      </c>
      <c r="B102" s="13">
        <v>45000</v>
      </c>
      <c r="C102" s="3" t="s">
        <v>4</v>
      </c>
      <c r="K102" s="11">
        <f t="shared" si="2"/>
        <v>-9038.4599999999991</v>
      </c>
    </row>
    <row r="103" spans="1:11" x14ac:dyDescent="0.25">
      <c r="A103" s="2" t="s">
        <v>8</v>
      </c>
      <c r="B103" s="13">
        <v>45000</v>
      </c>
      <c r="C103" s="3" t="s">
        <v>6</v>
      </c>
      <c r="K103" s="11">
        <f t="shared" si="2"/>
        <v>-9038.4599999999991</v>
      </c>
    </row>
    <row r="104" spans="1:11" x14ac:dyDescent="0.25">
      <c r="A104" s="2" t="s">
        <v>8</v>
      </c>
      <c r="B104" s="13">
        <v>45000</v>
      </c>
      <c r="C104" s="3" t="s">
        <v>4</v>
      </c>
      <c r="K104" s="11">
        <f t="shared" si="2"/>
        <v>-9038.4599999999991</v>
      </c>
    </row>
    <row r="105" spans="1:11" x14ac:dyDescent="0.25">
      <c r="A105" s="2" t="s">
        <v>8</v>
      </c>
      <c r="B105" s="13">
        <v>45000</v>
      </c>
      <c r="C105" s="3" t="s">
        <v>6</v>
      </c>
      <c r="K105" s="11">
        <f t="shared" si="2"/>
        <v>-9038.4599999999991</v>
      </c>
    </row>
    <row r="106" spans="1:11" x14ac:dyDescent="0.25">
      <c r="A106" s="2" t="s">
        <v>8</v>
      </c>
      <c r="B106" s="13">
        <v>45000</v>
      </c>
      <c r="C106" s="3" t="s">
        <v>4</v>
      </c>
      <c r="K106" s="11">
        <f t="shared" si="2"/>
        <v>-9038.4599999999991</v>
      </c>
    </row>
    <row r="107" spans="1:11" x14ac:dyDescent="0.25">
      <c r="A107" s="2" t="s">
        <v>8</v>
      </c>
      <c r="B107" s="13">
        <v>45000</v>
      </c>
      <c r="C107" s="3" t="s">
        <v>6</v>
      </c>
      <c r="K107" s="11">
        <f t="shared" si="2"/>
        <v>-9038.4599999999991</v>
      </c>
    </row>
    <row r="108" spans="1:11" x14ac:dyDescent="0.25">
      <c r="A108" s="2" t="s">
        <v>8</v>
      </c>
      <c r="B108" s="13">
        <v>45000</v>
      </c>
      <c r="C108" s="3" t="s">
        <v>4</v>
      </c>
      <c r="K108" s="11">
        <f t="shared" si="2"/>
        <v>-9038.4599999999991</v>
      </c>
    </row>
    <row r="109" spans="1:11" x14ac:dyDescent="0.25">
      <c r="A109" s="2" t="s">
        <v>8</v>
      </c>
      <c r="B109" s="13">
        <v>45000</v>
      </c>
      <c r="C109" s="3" t="s">
        <v>6</v>
      </c>
      <c r="K109" s="11">
        <f t="shared" si="2"/>
        <v>-9038.4599999999991</v>
      </c>
    </row>
    <row r="110" spans="1:11" x14ac:dyDescent="0.25">
      <c r="A110" s="2" t="s">
        <v>8</v>
      </c>
      <c r="B110" s="13">
        <v>45000</v>
      </c>
      <c r="C110" s="3" t="s">
        <v>4</v>
      </c>
      <c r="K110" s="11">
        <f t="shared" si="2"/>
        <v>-9038.4599999999991</v>
      </c>
    </row>
    <row r="111" spans="1:11" x14ac:dyDescent="0.25">
      <c r="A111" s="2" t="s">
        <v>8</v>
      </c>
      <c r="B111" s="13">
        <v>45000</v>
      </c>
      <c r="C111" s="3" t="s">
        <v>6</v>
      </c>
      <c r="K111" s="11">
        <f t="shared" ref="K111:K142" si="3">B98-54038.46</f>
        <v>-9038.4599999999991</v>
      </c>
    </row>
    <row r="112" spans="1:11" x14ac:dyDescent="0.25">
      <c r="A112" s="2" t="s">
        <v>8</v>
      </c>
      <c r="B112" s="13">
        <v>45000</v>
      </c>
      <c r="C112" s="3" t="s">
        <v>4</v>
      </c>
      <c r="K112" s="11">
        <f t="shared" si="3"/>
        <v>-9038.4599999999991</v>
      </c>
    </row>
    <row r="113" spans="1:11" x14ac:dyDescent="0.25">
      <c r="A113" s="2" t="s">
        <v>8</v>
      </c>
      <c r="B113" s="13">
        <v>45000</v>
      </c>
      <c r="C113" s="3" t="s">
        <v>6</v>
      </c>
      <c r="K113" s="11">
        <f t="shared" si="3"/>
        <v>-9038.4599999999991</v>
      </c>
    </row>
    <row r="114" spans="1:11" x14ac:dyDescent="0.25">
      <c r="A114" s="2" t="s">
        <v>8</v>
      </c>
      <c r="B114" s="13">
        <v>45000</v>
      </c>
      <c r="C114" s="3" t="s">
        <v>6</v>
      </c>
      <c r="K114" s="11">
        <f t="shared" si="3"/>
        <v>-9038.4599999999991</v>
      </c>
    </row>
    <row r="115" spans="1:11" x14ac:dyDescent="0.25">
      <c r="A115" s="2" t="s">
        <v>8</v>
      </c>
      <c r="B115" s="13">
        <v>45000</v>
      </c>
      <c r="C115" s="3" t="s">
        <v>4</v>
      </c>
      <c r="K115" s="11">
        <f t="shared" si="3"/>
        <v>-9038.4599999999991</v>
      </c>
    </row>
    <row r="116" spans="1:11" x14ac:dyDescent="0.25">
      <c r="A116" s="2" t="s">
        <v>8</v>
      </c>
      <c r="B116" s="13">
        <v>45000</v>
      </c>
      <c r="C116" s="3" t="s">
        <v>4</v>
      </c>
      <c r="K116" s="11">
        <f t="shared" si="3"/>
        <v>-9038.4599999999991</v>
      </c>
    </row>
    <row r="117" spans="1:11" x14ac:dyDescent="0.25">
      <c r="A117" s="2" t="s">
        <v>8</v>
      </c>
      <c r="B117" s="13">
        <v>45000</v>
      </c>
      <c r="C117" s="3" t="s">
        <v>6</v>
      </c>
      <c r="K117" s="11">
        <f t="shared" si="3"/>
        <v>-9038.4599999999991</v>
      </c>
    </row>
    <row r="118" spans="1:11" x14ac:dyDescent="0.25">
      <c r="A118" s="2" t="s">
        <v>8</v>
      </c>
      <c r="B118" s="13">
        <v>45000</v>
      </c>
      <c r="C118" s="3" t="s">
        <v>4</v>
      </c>
      <c r="K118" s="11">
        <f t="shared" si="3"/>
        <v>-9038.4599999999991</v>
      </c>
    </row>
    <row r="119" spans="1:11" x14ac:dyDescent="0.25">
      <c r="A119" s="2" t="s">
        <v>8</v>
      </c>
      <c r="B119" s="13">
        <v>45000</v>
      </c>
      <c r="C119" s="3" t="s">
        <v>6</v>
      </c>
      <c r="K119" s="11">
        <f t="shared" si="3"/>
        <v>-9038.4599999999991</v>
      </c>
    </row>
    <row r="120" spans="1:11" x14ac:dyDescent="0.25">
      <c r="A120" s="2" t="s">
        <v>8</v>
      </c>
      <c r="B120" s="13">
        <v>45000</v>
      </c>
      <c r="C120" s="3" t="s">
        <v>6</v>
      </c>
      <c r="K120" s="11">
        <f t="shared" si="3"/>
        <v>-9038.4599999999991</v>
      </c>
    </row>
    <row r="121" spans="1:11" x14ac:dyDescent="0.25">
      <c r="A121" s="2" t="s">
        <v>8</v>
      </c>
      <c r="B121" s="13">
        <v>45000</v>
      </c>
      <c r="C121" s="3" t="s">
        <v>4</v>
      </c>
      <c r="K121" s="11">
        <f t="shared" si="3"/>
        <v>-9038.4599999999991</v>
      </c>
    </row>
    <row r="122" spans="1:11" x14ac:dyDescent="0.25">
      <c r="A122" s="2" t="s">
        <v>8</v>
      </c>
      <c r="B122" s="13">
        <v>45000</v>
      </c>
      <c r="C122" s="3" t="s">
        <v>4</v>
      </c>
      <c r="K122" s="11">
        <f t="shared" si="3"/>
        <v>-9038.4599999999991</v>
      </c>
    </row>
    <row r="123" spans="1:11" x14ac:dyDescent="0.25">
      <c r="A123" s="2" t="s">
        <v>8</v>
      </c>
      <c r="B123" s="13">
        <v>45000</v>
      </c>
      <c r="C123" s="3" t="s">
        <v>6</v>
      </c>
      <c r="K123" s="11">
        <f t="shared" si="3"/>
        <v>-9038.4599999999991</v>
      </c>
    </row>
    <row r="124" spans="1:11" x14ac:dyDescent="0.25">
      <c r="A124" s="2" t="s">
        <v>8</v>
      </c>
      <c r="B124" s="13">
        <v>45000</v>
      </c>
      <c r="C124" s="3" t="s">
        <v>4</v>
      </c>
      <c r="K124" s="11">
        <f t="shared" si="3"/>
        <v>-9038.4599999999991</v>
      </c>
    </row>
    <row r="125" spans="1:11" x14ac:dyDescent="0.25">
      <c r="A125" s="2" t="s">
        <v>8</v>
      </c>
      <c r="B125" s="13">
        <v>45000</v>
      </c>
      <c r="C125" s="3" t="s">
        <v>6</v>
      </c>
      <c r="K125" s="11">
        <f t="shared" si="3"/>
        <v>-9038.4599999999991</v>
      </c>
    </row>
    <row r="126" spans="1:11" x14ac:dyDescent="0.25">
      <c r="A126" s="2" t="s">
        <v>8</v>
      </c>
      <c r="B126" s="13">
        <v>45000</v>
      </c>
      <c r="C126" s="3" t="s">
        <v>6</v>
      </c>
      <c r="K126" s="11">
        <f t="shared" si="3"/>
        <v>-9038.4599999999991</v>
      </c>
    </row>
    <row r="127" spans="1:11" x14ac:dyDescent="0.25">
      <c r="A127" s="2" t="s">
        <v>8</v>
      </c>
      <c r="B127" s="13">
        <v>45000</v>
      </c>
      <c r="C127" s="3" t="s">
        <v>4</v>
      </c>
      <c r="K127" s="11">
        <f t="shared" si="3"/>
        <v>-9038.4599999999991</v>
      </c>
    </row>
    <row r="128" spans="1:11" x14ac:dyDescent="0.25">
      <c r="A128" s="2" t="s">
        <v>8</v>
      </c>
      <c r="B128" s="13">
        <v>45000</v>
      </c>
      <c r="C128" s="3" t="s">
        <v>4</v>
      </c>
      <c r="K128" s="11">
        <f t="shared" si="3"/>
        <v>-9038.4599999999991</v>
      </c>
    </row>
    <row r="129" spans="1:12" x14ac:dyDescent="0.25">
      <c r="A129" s="2" t="s">
        <v>8</v>
      </c>
      <c r="B129" s="13">
        <v>45000</v>
      </c>
      <c r="C129" s="3" t="s">
        <v>6</v>
      </c>
      <c r="I129" s="2" t="s">
        <v>32</v>
      </c>
      <c r="K129" s="15">
        <v>144616</v>
      </c>
    </row>
    <row r="130" spans="1:12" x14ac:dyDescent="0.25">
      <c r="A130" s="2" t="s">
        <v>8</v>
      </c>
      <c r="B130" s="13">
        <v>45000</v>
      </c>
      <c r="C130" s="3" t="s">
        <v>4</v>
      </c>
    </row>
    <row r="131" spans="1:12" x14ac:dyDescent="0.25">
      <c r="A131" s="2" t="s">
        <v>8</v>
      </c>
      <c r="B131" s="13">
        <v>45000</v>
      </c>
      <c r="C131" s="3" t="s">
        <v>6</v>
      </c>
    </row>
    <row r="132" spans="1:12" x14ac:dyDescent="0.25">
      <c r="B132" s="13"/>
      <c r="C132" s="3"/>
    </row>
    <row r="135" spans="1:12" x14ac:dyDescent="0.25">
      <c r="I135" s="2" t="s">
        <v>33</v>
      </c>
      <c r="L135" s="1">
        <v>1.1124000000000001</v>
      </c>
    </row>
    <row r="137" spans="1:12" x14ac:dyDescent="0.25">
      <c r="I137" s="2" t="s">
        <v>36</v>
      </c>
    </row>
  </sheetData>
  <phoneticPr fontId="6" type="noConversion"/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 Pumphrey</dc:creator>
  <cp:lastModifiedBy>jeladeu</cp:lastModifiedBy>
  <dcterms:created xsi:type="dcterms:W3CDTF">2021-08-21T19:51:57Z</dcterms:created>
  <dcterms:modified xsi:type="dcterms:W3CDTF">2021-11-18T03:14:35Z</dcterms:modified>
</cp:coreProperties>
</file>