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/>
  <mc:AlternateContent xmlns:mc="http://schemas.openxmlformats.org/markup-compatibility/2006">
    <mc:Choice Requires="x15">
      <x15ac:absPath xmlns:x15ac="http://schemas.microsoft.com/office/spreadsheetml/2010/11/ac" url="https://d.docs.live.net/cd86b059c9d51893/Desktop/"/>
    </mc:Choice>
  </mc:AlternateContent>
  <xr:revisionPtr revIDLastSave="0" documentId="8_{18772C52-2CAA-4F3A-861D-C2B29C947686}" xr6:coauthVersionLast="47" xr6:coauthVersionMax="47" xr10:uidLastSave="{00000000-0000-0000-0000-000000000000}"/>
  <bookViews>
    <workbookView xWindow="768" yWindow="768" windowWidth="9972" windowHeight="11964" xr2:uid="{00000000-000D-0000-FFFF-FFFF00000000}"/>
  </bookViews>
  <sheets>
    <sheet name="Store Sales" sheetId="1" r:id="rId1"/>
    <sheet name="Lookup Tables" sheetId="2" r:id="rId2"/>
  </sheets>
  <calcPr calcId="191029"/>
  <customWorkbookViews>
    <customWorkbookView name="Main Office - Personal View" guid="{B455393C-961B-4F67-A34A-B6009A0F384D}" mergeInterval="0" personalView="1" maximized="1" xWindow="-8" yWindow="-8" windowWidth="1936" windowHeight="1056" activeSheetId="1"/>
    <customWorkbookView name="SC Series - Personal View" guid="{7899AC1C-54B8-4276-B922-87F39057B186}" mergeInterval="0" personalView="1" maximized="1" xWindow="-8" yWindow="-8" windowWidth="1382" windowHeight="744" activeSheetId="1"/>
    <customWorkbookView name="Mali Jones - Personal View" guid="{9496D953-82C0-4848-8A19-1EF6925DCF04}" mergeInterval="0" personalView="1" maximized="1" xWindow="-8" yWindow="-8" windowWidth="1382" windowHeight="784" activeSheetId="1" showComments="commIndAndComment"/>
    <customWorkbookView name="MQA John - Personal View" guid="{A7257F43-9CF3-4258-88AC-E254F27BC182}" mergeInterval="0" personalView="1" maximized="1" xWindow="-8" yWindow="-8" windowWidth="1936" windowHeight="1056" activeSheetId="1"/>
    <customWorkbookView name="Bruce Talbot - Personal View" guid="{2D4497A5-3590-40A2-98A5-1E69277B376F}" mergeInterval="0" personalView="1" maximized="1" xWindow="-8" yWindow="-8" windowWidth="1696" windowHeight="102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L14" i="1"/>
  <c r="C5" i="1"/>
  <c r="D5" i="1"/>
  <c r="E5" i="1"/>
  <c r="L5" i="1"/>
  <c r="F5" i="1" l="1"/>
  <c r="L25" i="1"/>
  <c r="L26" i="1"/>
  <c r="L27" i="1"/>
  <c r="L28" i="1"/>
  <c r="L23" i="1"/>
  <c r="L15" i="1"/>
  <c r="L16" i="1"/>
  <c r="L17" i="1"/>
  <c r="L18" i="1"/>
  <c r="L13" i="1"/>
  <c r="L6" i="1"/>
  <c r="L7" i="1"/>
  <c r="L8" i="1"/>
  <c r="L9" i="1"/>
  <c r="L4" i="1"/>
  <c r="D4" i="1"/>
  <c r="E4" i="1"/>
  <c r="D6" i="1"/>
  <c r="E6" i="1"/>
  <c r="D7" i="1"/>
  <c r="E7" i="1"/>
  <c r="D8" i="1"/>
  <c r="E8" i="1"/>
  <c r="D9" i="1"/>
  <c r="E9" i="1"/>
  <c r="C6" i="1"/>
  <c r="C7" i="1"/>
  <c r="C8" i="1"/>
  <c r="C9" i="1"/>
  <c r="C4" i="1"/>
  <c r="C10" i="1" l="1"/>
  <c r="E10" i="1"/>
  <c r="D10" i="1"/>
  <c r="F9" i="1"/>
  <c r="F4" i="1"/>
  <c r="F7" i="1"/>
  <c r="F6" i="1"/>
  <c r="F8" i="1"/>
  <c r="F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Carpenter</author>
  </authors>
  <commentList>
    <comment ref="C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Provincial Sales Tax / Retail Sales Tax</t>
        </r>
      </text>
    </comment>
  </commentList>
</comments>
</file>

<file path=xl/sharedStrings.xml><?xml version="1.0" encoding="utf-8"?>
<sst xmlns="http://schemas.openxmlformats.org/spreadsheetml/2006/main" count="70" uniqueCount="30">
  <si>
    <t>GST</t>
  </si>
  <si>
    <t>Total</t>
  </si>
  <si>
    <t>AB</t>
  </si>
  <si>
    <t>SK</t>
  </si>
  <si>
    <t>MB</t>
  </si>
  <si>
    <t>Province</t>
  </si>
  <si>
    <t>BC</t>
  </si>
  <si>
    <t>Stores</t>
  </si>
  <si>
    <t>Victoria</t>
  </si>
  <si>
    <t>Vancouver</t>
  </si>
  <si>
    <t>Calgary</t>
  </si>
  <si>
    <t>Edmonton</t>
  </si>
  <si>
    <t>Regina</t>
  </si>
  <si>
    <t>Winnipeg</t>
  </si>
  <si>
    <t>Bike Sales</t>
  </si>
  <si>
    <t>Accessory Sales</t>
  </si>
  <si>
    <t>Bike Rentals</t>
  </si>
  <si>
    <t>3rd Quarter Projected Increase:</t>
  </si>
  <si>
    <t>Bike City Store Revenues - Quarter 1</t>
  </si>
  <si>
    <t>Bike City Store Revenues - Quarter 2</t>
  </si>
  <si>
    <t>Bike City Store Revenues - PROJECTED  3rd Quarter</t>
  </si>
  <si>
    <r>
      <rPr>
        <b/>
        <sz val="10"/>
        <color rgb="FFC00000"/>
        <rFont val="Arial"/>
        <family val="2"/>
      </rPr>
      <t>Bike City</t>
    </r>
    <r>
      <rPr>
        <b/>
        <sz val="10"/>
        <rFont val="Arial"/>
        <family val="2"/>
      </rPr>
      <t xml:space="preserve">
Stores</t>
    </r>
  </si>
  <si>
    <t>PST/RST</t>
  </si>
  <si>
    <t>Provincial Sales Taxes</t>
  </si>
  <si>
    <r>
      <rPr>
        <b/>
        <sz val="16"/>
        <color indexed="9"/>
        <rFont val="Arial"/>
        <family val="2"/>
      </rPr>
      <t>Firstname Lastname  Bike City Sales</t>
    </r>
    <r>
      <rPr>
        <b/>
        <sz val="14"/>
        <color indexed="9"/>
        <rFont val="Arial"/>
        <family val="2"/>
      </rPr>
      <t xml:space="preserve">
</t>
    </r>
    <r>
      <rPr>
        <b/>
        <sz val="12"/>
        <color indexed="9"/>
        <rFont val="Arial"/>
        <family val="2"/>
      </rPr>
      <t xml:space="preserve">Store Revenues -- Quarters 1 &amp; 2 </t>
    </r>
  </si>
  <si>
    <t>Code</t>
  </si>
  <si>
    <t>Alberta</t>
  </si>
  <si>
    <t>British Columbia</t>
  </si>
  <si>
    <t>Manitoba</t>
  </si>
  <si>
    <t>Saskatchewan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</si>
</sst>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0"/>
      <color rgb="FFC00000"/>
      <name val="Arial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</cellStyleXfs>
  <cellXfs count="33">
    <xf numFmtId="0" fontId="0" fillId="0" borderId="0" xfId="0"/>
    <xf numFmtId="0" fontId="2" fillId="0" borderId="0" xfId="0" applyFont="1"/>
    <xf numFmtId="165" fontId="2" fillId="0" borderId="0" xfId="1" applyFont="1"/>
    <xf numFmtId="9" fontId="5" fillId="0" borderId="0" xfId="2" applyNumberFormat="1"/>
    <xf numFmtId="164" fontId="2" fillId="0" borderId="0" xfId="3" applyFont="1"/>
    <xf numFmtId="164" fontId="2" fillId="0" borderId="4" xfId="0" applyNumberFormat="1" applyFont="1" applyBorder="1"/>
    <xf numFmtId="164" fontId="2" fillId="0" borderId="0" xfId="3" applyFont="1" applyBorder="1"/>
    <xf numFmtId="165" fontId="2" fillId="0" borderId="0" xfId="1" applyFont="1" applyBorder="1"/>
    <xf numFmtId="0" fontId="2" fillId="0" borderId="3" xfId="0" applyFont="1" applyBorder="1" applyAlignment="1">
      <alignment horizontal="center" wrapText="1"/>
    </xf>
    <xf numFmtId="164" fontId="3" fillId="0" borderId="0" xfId="3" applyFont="1"/>
    <xf numFmtId="165" fontId="3" fillId="0" borderId="0" xfId="1" applyFont="1"/>
    <xf numFmtId="0" fontId="8" fillId="0" borderId="5" xfId="2" applyFont="1" applyBorder="1" applyAlignment="1">
      <alignment horizontal="right"/>
    </xf>
    <xf numFmtId="9" fontId="8" fillId="0" borderId="6" xfId="4" applyFont="1" applyBorder="1" applyAlignment="1">
      <alignment horizontal="center"/>
    </xf>
    <xf numFmtId="0" fontId="8" fillId="0" borderId="0" xfId="2" applyFont="1" applyAlignment="1">
      <alignment horizontal="right"/>
    </xf>
    <xf numFmtId="9" fontId="8" fillId="0" borderId="0" xfId="2" applyNumberFormat="1" applyFont="1" applyAlignment="1">
      <alignment horizontal="center"/>
    </xf>
    <xf numFmtId="0" fontId="2" fillId="0" borderId="4" xfId="0" applyFont="1" applyBorder="1" applyAlignment="1">
      <alignment horizontal="left" indent="2"/>
    </xf>
    <xf numFmtId="0" fontId="2" fillId="0" borderId="3" xfId="0" applyFont="1" applyBorder="1" applyAlignment="1">
      <alignment horizontal="center"/>
    </xf>
    <xf numFmtId="0" fontId="13" fillId="0" borderId="10" xfId="8"/>
    <xf numFmtId="0" fontId="13" fillId="0" borderId="10" xfId="8" applyAlignment="1">
      <alignment horizontal="center"/>
    </xf>
    <xf numFmtId="0" fontId="2" fillId="0" borderId="3" xfId="0" applyFont="1" applyBorder="1" applyAlignment="1">
      <alignment horizontal="left"/>
    </xf>
    <xf numFmtId="9" fontId="0" fillId="0" borderId="0" xfId="0" applyNumberFormat="1" applyAlignment="1">
      <alignment horizontal="center"/>
    </xf>
    <xf numFmtId="0" fontId="12" fillId="0" borderId="0" xfId="7" applyBorder="1"/>
    <xf numFmtId="0" fontId="8" fillId="0" borderId="11" xfId="2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7" fillId="3" borderId="1" xfId="5" applyFont="1" applyBorder="1" applyAlignment="1">
      <alignment horizontal="center" wrapText="1"/>
    </xf>
    <xf numFmtId="0" fontId="7" fillId="3" borderId="2" xfId="5" applyFont="1" applyBorder="1" applyAlignment="1">
      <alignment horizontal="center" wrapText="1"/>
    </xf>
    <xf numFmtId="0" fontId="7" fillId="3" borderId="9" xfId="5" applyFont="1" applyBorder="1" applyAlignment="1">
      <alignment horizontal="center" wrapText="1"/>
    </xf>
    <xf numFmtId="0" fontId="9" fillId="4" borderId="1" xfId="6" applyFont="1" applyBorder="1" applyAlignment="1">
      <alignment horizontal="center"/>
    </xf>
    <xf numFmtId="0" fontId="9" fillId="4" borderId="2" xfId="6" applyFont="1" applyBorder="1" applyAlignment="1">
      <alignment horizontal="center"/>
    </xf>
    <xf numFmtId="0" fontId="9" fillId="4" borderId="9" xfId="6" applyFont="1" applyBorder="1" applyAlignment="1">
      <alignment horizont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9">
    <cellStyle name="40% - Accent1" xfId="5" builtinId="31"/>
    <cellStyle name="40% - Accent2" xfId="6" builtinId="35"/>
    <cellStyle name="Comma" xfId="1" builtinId="3"/>
    <cellStyle name="Currency" xfId="3" builtinId="4"/>
    <cellStyle name="Explanatory Text" xfId="2" builtinId="53"/>
    <cellStyle name="Heading 2" xfId="8" builtinId="17"/>
    <cellStyle name="Normal" xfId="0" builtinId="0"/>
    <cellStyle name="Percent" xfId="4" builtinId="5"/>
    <cellStyle name="Title" xfId="7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Total Store Revenues (no taxes) - Quarters 1 &amp;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'Store Sales'!$F$3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'Store Sales'!$A$4:$A$9</c:f>
              <c:strCache>
                <c:ptCount val="6"/>
                <c:pt idx="0">
                  <c:v>Victoria</c:v>
                </c:pt>
                <c:pt idx="1">
                  <c:v>Vancouver</c:v>
                </c:pt>
                <c:pt idx="2">
                  <c:v>Calgary</c:v>
                </c:pt>
                <c:pt idx="3">
                  <c:v>Edmonton</c:v>
                </c:pt>
                <c:pt idx="4">
                  <c:v>Regina</c:v>
                </c:pt>
                <c:pt idx="5">
                  <c:v>Winnipeg</c:v>
                </c:pt>
              </c:strCache>
            </c:strRef>
          </c:cat>
          <c:val>
            <c:numRef>
              <c:f>'Store Sales'!$F$4:$F$9</c:f>
              <c:numCache>
                <c:formatCode>_(* #,##0.00_);_(* \(#,##0.00\);_(* "-"??_);_(@_)</c:formatCode>
                <c:ptCount val="6"/>
                <c:pt idx="0" formatCode="_(&quot;$&quot;* #,##0.00_);_(&quot;$&quot;* \(#,##0.00\);_(&quot;$&quot;* &quot;-&quot;??_);_(@_)">
                  <c:v>16258.630000000001</c:v>
                </c:pt>
                <c:pt idx="1">
                  <c:v>30456.239999999998</c:v>
                </c:pt>
                <c:pt idx="2">
                  <c:v>17647.5</c:v>
                </c:pt>
                <c:pt idx="3">
                  <c:v>21138</c:v>
                </c:pt>
                <c:pt idx="4">
                  <c:v>14381.99</c:v>
                </c:pt>
                <c:pt idx="5">
                  <c:v>15781.5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9-4523-A596-EB5862B1399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17035144"/>
        <c:axId val="517043376"/>
      </c:barChart>
      <c:catAx>
        <c:axId val="51703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043376"/>
        <c:crosses val="autoZero"/>
        <c:auto val="1"/>
        <c:lblAlgn val="ctr"/>
        <c:lblOffset val="100"/>
        <c:noMultiLvlLbl val="0"/>
      </c:catAx>
      <c:valAx>
        <c:axId val="5170433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517035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17228</xdr:colOff>
      <xdr:row>11</xdr:row>
      <xdr:rowOff>0</xdr:rowOff>
    </xdr:from>
    <xdr:to>
      <xdr:col>6</xdr:col>
      <xdr:colOff>0</xdr:colOff>
      <xdr:row>24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zoomScaleNormal="100" workbookViewId="0">
      <selection activeCell="K22" sqref="K22"/>
    </sheetView>
  </sheetViews>
  <sheetFormatPr defaultRowHeight="13.2" x14ac:dyDescent="0.25"/>
  <cols>
    <col min="1" max="1" width="13.88671875" customWidth="1"/>
    <col min="2" max="2" width="5" customWidth="1"/>
    <col min="3" max="3" width="12.44140625" customWidth="1"/>
    <col min="4" max="4" width="13.33203125" customWidth="1"/>
    <col min="5" max="5" width="11.44140625" bestFit="1" customWidth="1"/>
    <col min="6" max="6" width="12.88671875" customWidth="1"/>
    <col min="7" max="7" width="3.6640625" customWidth="1"/>
    <col min="8" max="8" width="11.33203125" customWidth="1"/>
    <col min="9" max="9" width="12.109375" customWidth="1"/>
    <col min="10" max="11" width="11.88671875" customWidth="1"/>
    <col min="12" max="12" width="11.44140625" bestFit="1" customWidth="1"/>
  </cols>
  <sheetData>
    <row r="1" spans="1:12" ht="42" customHeight="1" thickBot="1" x14ac:dyDescent="0.35">
      <c r="A1" s="31" t="s">
        <v>24</v>
      </c>
      <c r="B1" s="32"/>
      <c r="C1" s="32"/>
      <c r="D1" s="32"/>
      <c r="E1" s="32"/>
      <c r="F1" s="32"/>
      <c r="G1" s="3"/>
    </row>
    <row r="2" spans="1:12" ht="15.6" customHeight="1" thickBot="1" x14ac:dyDescent="0.35">
      <c r="A2" s="13" t="s">
        <v>0</v>
      </c>
      <c r="B2" s="14">
        <v>0.05</v>
      </c>
      <c r="H2" s="25" t="s">
        <v>18</v>
      </c>
      <c r="I2" s="26"/>
      <c r="J2" s="26"/>
      <c r="K2" s="26"/>
      <c r="L2" s="27"/>
    </row>
    <row r="3" spans="1:12" ht="28.2" customHeight="1" thickBot="1" x14ac:dyDescent="0.35">
      <c r="A3" s="8" t="s">
        <v>21</v>
      </c>
      <c r="B3" s="8" t="s">
        <v>5</v>
      </c>
      <c r="C3" s="8" t="s">
        <v>16</v>
      </c>
      <c r="D3" s="8" t="s">
        <v>14</v>
      </c>
      <c r="E3" s="8" t="s">
        <v>15</v>
      </c>
      <c r="F3" s="8" t="s">
        <v>1</v>
      </c>
      <c r="G3" s="3"/>
      <c r="H3" s="19" t="s">
        <v>7</v>
      </c>
      <c r="I3" s="16" t="s">
        <v>16</v>
      </c>
      <c r="J3" s="16" t="s">
        <v>14</v>
      </c>
      <c r="K3" s="8" t="s">
        <v>15</v>
      </c>
      <c r="L3" s="16" t="s">
        <v>1</v>
      </c>
    </row>
    <row r="4" spans="1:12" ht="15" customHeight="1" thickTop="1" x14ac:dyDescent="0.25">
      <c r="A4" s="1" t="s">
        <v>8</v>
      </c>
      <c r="B4" s="23" t="s">
        <v>6</v>
      </c>
      <c r="C4" s="9">
        <f t="shared" ref="C4:E9" si="0">I4+I13+I23</f>
        <v>2591.9899999999998</v>
      </c>
      <c r="D4" s="9">
        <f t="shared" si="0"/>
        <v>9716</v>
      </c>
      <c r="E4" s="9">
        <f t="shared" si="0"/>
        <v>3950.6400000000003</v>
      </c>
      <c r="F4" s="6">
        <f>SUM(C4:E4)</f>
        <v>16258.630000000001</v>
      </c>
      <c r="H4" s="1" t="s">
        <v>8</v>
      </c>
      <c r="I4" s="9">
        <v>1202.5</v>
      </c>
      <c r="J4" s="9">
        <v>4458</v>
      </c>
      <c r="K4" s="9">
        <v>1820.49</v>
      </c>
      <c r="L4" s="4">
        <f>SUM(I4:K4)</f>
        <v>7480.99</v>
      </c>
    </row>
    <row r="5" spans="1:12" ht="15" customHeight="1" x14ac:dyDescent="0.25">
      <c r="A5" s="1" t="s">
        <v>9</v>
      </c>
      <c r="B5" s="23" t="s">
        <v>6</v>
      </c>
      <c r="C5" s="10">
        <f t="shared" si="0"/>
        <v>3720.74</v>
      </c>
      <c r="D5" s="10">
        <f t="shared" si="0"/>
        <v>17863</v>
      </c>
      <c r="E5" s="10">
        <f t="shared" si="0"/>
        <v>8872.5</v>
      </c>
      <c r="F5" s="7">
        <f t="shared" ref="F5" si="1">SUM(C5:E5)</f>
        <v>30456.239999999998</v>
      </c>
      <c r="H5" s="1" t="s">
        <v>9</v>
      </c>
      <c r="I5" s="10">
        <v>1760.36</v>
      </c>
      <c r="J5" s="10">
        <v>8754</v>
      </c>
      <c r="K5" s="10">
        <v>4330.5</v>
      </c>
      <c r="L5" s="4">
        <f>SUM(I5:K5)</f>
        <v>14844.86</v>
      </c>
    </row>
    <row r="6" spans="1:12" x14ac:dyDescent="0.25">
      <c r="A6" s="1" t="s">
        <v>10</v>
      </c>
      <c r="B6" s="23" t="s">
        <v>2</v>
      </c>
      <c r="C6" s="10">
        <f t="shared" si="0"/>
        <v>2265</v>
      </c>
      <c r="D6" s="10">
        <f t="shared" si="0"/>
        <v>11169</v>
      </c>
      <c r="E6" s="10">
        <f t="shared" si="0"/>
        <v>4213.5</v>
      </c>
      <c r="F6" s="7">
        <f t="shared" ref="F6:F7" si="2">SUM(C6:E6)</f>
        <v>17647.5</v>
      </c>
      <c r="H6" s="1" t="s">
        <v>10</v>
      </c>
      <c r="I6" s="10">
        <v>1250</v>
      </c>
      <c r="J6" s="10">
        <v>5420</v>
      </c>
      <c r="K6" s="10">
        <v>2006.5</v>
      </c>
      <c r="L6" s="2">
        <f t="shared" ref="L6:L9" si="3">SUM(I6:K6)</f>
        <v>8676.5</v>
      </c>
    </row>
    <row r="7" spans="1:12" x14ac:dyDescent="0.25">
      <c r="A7" s="1" t="s">
        <v>11</v>
      </c>
      <c r="B7" s="23" t="s">
        <v>2</v>
      </c>
      <c r="C7" s="10">
        <f t="shared" si="0"/>
        <v>2624.5</v>
      </c>
      <c r="D7" s="10">
        <f t="shared" si="0"/>
        <v>13978</v>
      </c>
      <c r="E7" s="10">
        <f t="shared" si="0"/>
        <v>4535.5</v>
      </c>
      <c r="F7" s="7">
        <f t="shared" si="2"/>
        <v>21138</v>
      </c>
      <c r="H7" s="1" t="s">
        <v>11</v>
      </c>
      <c r="I7" s="10">
        <v>1305</v>
      </c>
      <c r="J7" s="10">
        <v>6870</v>
      </c>
      <c r="K7" s="10">
        <v>2389</v>
      </c>
      <c r="L7" s="2">
        <f t="shared" si="3"/>
        <v>10564</v>
      </c>
    </row>
    <row r="8" spans="1:12" x14ac:dyDescent="0.25">
      <c r="A8" s="1" t="s">
        <v>12</v>
      </c>
      <c r="B8" s="23" t="s">
        <v>3</v>
      </c>
      <c r="C8" s="10">
        <f t="shared" si="0"/>
        <v>2178.9899999999998</v>
      </c>
      <c r="D8" s="10">
        <f t="shared" si="0"/>
        <v>9458</v>
      </c>
      <c r="E8" s="10">
        <f t="shared" si="0"/>
        <v>2745</v>
      </c>
      <c r="F8" s="7">
        <f>SUM(C8:E8)</f>
        <v>14381.99</v>
      </c>
      <c r="H8" s="1" t="s">
        <v>12</v>
      </c>
      <c r="I8" s="10">
        <v>989.99</v>
      </c>
      <c r="J8" s="10">
        <v>4129</v>
      </c>
      <c r="K8" s="10">
        <v>1295</v>
      </c>
      <c r="L8" s="2">
        <f t="shared" si="3"/>
        <v>6413.99</v>
      </c>
    </row>
    <row r="9" spans="1:12" x14ac:dyDescent="0.25">
      <c r="A9" s="1" t="s">
        <v>13</v>
      </c>
      <c r="B9" s="23" t="s">
        <v>4</v>
      </c>
      <c r="C9" s="10">
        <f t="shared" si="0"/>
        <v>2417</v>
      </c>
      <c r="D9" s="10">
        <f t="shared" si="0"/>
        <v>10404</v>
      </c>
      <c r="E9" s="10">
        <f t="shared" si="0"/>
        <v>2960.5</v>
      </c>
      <c r="F9" s="7">
        <f>SUM(C9:E9)</f>
        <v>15781.5</v>
      </c>
      <c r="H9" s="1" t="s">
        <v>13</v>
      </c>
      <c r="I9" s="10">
        <v>1169</v>
      </c>
      <c r="J9" s="10">
        <v>4983</v>
      </c>
      <c r="K9" s="10">
        <v>1430</v>
      </c>
      <c r="L9" s="2">
        <f t="shared" si="3"/>
        <v>7582</v>
      </c>
    </row>
    <row r="10" spans="1:12" ht="13.8" thickBot="1" x14ac:dyDescent="0.3">
      <c r="A10" s="15" t="s">
        <v>1</v>
      </c>
      <c r="B10" s="15"/>
      <c r="C10" s="5">
        <f>SUM(C4:C9)</f>
        <v>15798.22</v>
      </c>
      <c r="D10" s="5">
        <f>SUM(D4:D9)</f>
        <v>72588</v>
      </c>
      <c r="E10" s="5">
        <f>SUM(E4:E9)</f>
        <v>27277.64</v>
      </c>
      <c r="F10" s="5">
        <f>SUM(F4:F9)</f>
        <v>115663.86</v>
      </c>
    </row>
    <row r="11" spans="1:12" ht="15.6" customHeight="1" thickTop="1" thickBot="1" x14ac:dyDescent="0.35">
      <c r="H11" s="25" t="s">
        <v>19</v>
      </c>
      <c r="I11" s="26"/>
      <c r="J11" s="26"/>
      <c r="K11" s="26"/>
      <c r="L11" s="27"/>
    </row>
    <row r="12" spans="1:12" ht="25.95" customHeight="1" thickBot="1" x14ac:dyDescent="0.3">
      <c r="H12" s="19" t="s">
        <v>7</v>
      </c>
      <c r="I12" s="16" t="s">
        <v>16</v>
      </c>
      <c r="J12" s="16" t="s">
        <v>14</v>
      </c>
      <c r="K12" s="8" t="s">
        <v>15</v>
      </c>
      <c r="L12" s="16" t="s">
        <v>1</v>
      </c>
    </row>
    <row r="13" spans="1:12" ht="13.35" customHeight="1" thickTop="1" x14ac:dyDescent="0.25">
      <c r="H13" s="1" t="s">
        <v>8</v>
      </c>
      <c r="I13" s="9">
        <v>1389.49</v>
      </c>
      <c r="J13" s="9">
        <v>5258</v>
      </c>
      <c r="K13" s="9">
        <v>2130.15</v>
      </c>
      <c r="L13" s="4">
        <f>SUM(I13:K13)</f>
        <v>8777.64</v>
      </c>
    </row>
    <row r="14" spans="1:12" x14ac:dyDescent="0.25">
      <c r="H14" s="1" t="s">
        <v>9</v>
      </c>
      <c r="I14" s="10">
        <v>1960.38</v>
      </c>
      <c r="J14" s="10">
        <v>9109</v>
      </c>
      <c r="K14" s="10">
        <v>4542</v>
      </c>
      <c r="L14" s="2">
        <f t="shared" ref="L14:L18" si="4">SUM(I14:K14)</f>
        <v>15611.380000000001</v>
      </c>
    </row>
    <row r="15" spans="1:12" x14ac:dyDescent="0.25">
      <c r="H15" s="1" t="s">
        <v>10</v>
      </c>
      <c r="I15" s="10">
        <v>1015</v>
      </c>
      <c r="J15" s="10">
        <v>5749</v>
      </c>
      <c r="K15" s="10">
        <v>2207</v>
      </c>
      <c r="L15" s="2">
        <f t="shared" si="4"/>
        <v>8971</v>
      </c>
    </row>
    <row r="16" spans="1:12" x14ac:dyDescent="0.25">
      <c r="H16" s="1" t="s">
        <v>11</v>
      </c>
      <c r="I16" s="10">
        <v>1319.5</v>
      </c>
      <c r="J16" s="10">
        <v>7108</v>
      </c>
      <c r="K16" s="10">
        <v>2146.5</v>
      </c>
      <c r="L16" s="2">
        <f t="shared" si="4"/>
        <v>10574</v>
      </c>
    </row>
    <row r="17" spans="8:12" x14ac:dyDescent="0.25">
      <c r="H17" s="1" t="s">
        <v>12</v>
      </c>
      <c r="I17" s="10">
        <v>1189</v>
      </c>
      <c r="J17" s="10">
        <v>5329</v>
      </c>
      <c r="K17" s="10">
        <v>1450</v>
      </c>
      <c r="L17" s="2">
        <f t="shared" si="4"/>
        <v>7968</v>
      </c>
    </row>
    <row r="18" spans="8:12" x14ac:dyDescent="0.25">
      <c r="H18" s="1" t="s">
        <v>13</v>
      </c>
      <c r="I18" s="10">
        <v>1248</v>
      </c>
      <c r="J18" s="10">
        <v>5421</v>
      </c>
      <c r="K18" s="10">
        <v>1530.5</v>
      </c>
      <c r="L18" s="2">
        <f t="shared" si="4"/>
        <v>8199.5</v>
      </c>
    </row>
    <row r="19" spans="8:12" ht="6.6" customHeight="1" x14ac:dyDescent="0.25"/>
    <row r="20" spans="8:12" ht="15" thickBot="1" x14ac:dyDescent="0.35">
      <c r="H20" s="22"/>
      <c r="I20" s="11"/>
      <c r="J20" s="11" t="s">
        <v>17</v>
      </c>
      <c r="K20" s="12">
        <v>0.04</v>
      </c>
      <c r="L20" s="2"/>
    </row>
    <row r="21" spans="8:12" ht="15" thickBot="1" x14ac:dyDescent="0.35">
      <c r="H21" s="28" t="s">
        <v>20</v>
      </c>
      <c r="I21" s="29"/>
      <c r="J21" s="29"/>
      <c r="K21" s="29"/>
      <c r="L21" s="30"/>
    </row>
    <row r="22" spans="8:12" ht="28.2" customHeight="1" thickBot="1" x14ac:dyDescent="0.3">
      <c r="H22" s="19" t="s">
        <v>7</v>
      </c>
      <c r="I22" s="16" t="s">
        <v>16</v>
      </c>
      <c r="J22" s="16" t="s">
        <v>14</v>
      </c>
      <c r="K22" s="8" t="s">
        <v>15</v>
      </c>
      <c r="L22" s="16" t="s">
        <v>1</v>
      </c>
    </row>
    <row r="23" spans="8:12" ht="13.8" thickTop="1" x14ac:dyDescent="0.25">
      <c r="H23" s="1" t="s">
        <v>8</v>
      </c>
      <c r="I23" s="9"/>
      <c r="J23" s="9"/>
      <c r="K23" s="9"/>
      <c r="L23" s="4">
        <f>SUM(I23:K23)</f>
        <v>0</v>
      </c>
    </row>
    <row r="24" spans="8:12" ht="13.35" customHeight="1" x14ac:dyDescent="0.25">
      <c r="H24" s="1" t="s">
        <v>9</v>
      </c>
      <c r="I24" s="10"/>
      <c r="J24" s="10"/>
      <c r="K24" s="10"/>
      <c r="L24" s="2">
        <f t="shared" ref="L24" si="5">SUM(I24:K24)</f>
        <v>0</v>
      </c>
    </row>
    <row r="25" spans="8:12" ht="13.35" customHeight="1" x14ac:dyDescent="0.25">
      <c r="H25" s="1" t="s">
        <v>10</v>
      </c>
      <c r="I25" s="10"/>
      <c r="J25" s="10"/>
      <c r="K25" s="10"/>
      <c r="L25" s="2">
        <f t="shared" ref="L25:L28" si="6">SUM(I25:K25)</f>
        <v>0</v>
      </c>
    </row>
    <row r="26" spans="8:12" x14ac:dyDescent="0.25">
      <c r="H26" s="1" t="s">
        <v>11</v>
      </c>
      <c r="I26" s="10"/>
      <c r="J26" s="10"/>
      <c r="K26" s="10"/>
      <c r="L26" s="2">
        <f t="shared" si="6"/>
        <v>0</v>
      </c>
    </row>
    <row r="27" spans="8:12" x14ac:dyDescent="0.25">
      <c r="H27" s="1" t="s">
        <v>12</v>
      </c>
      <c r="I27" s="10"/>
      <c r="J27" s="10"/>
      <c r="K27" s="10"/>
      <c r="L27" s="2">
        <f t="shared" si="6"/>
        <v>0</v>
      </c>
    </row>
    <row r="28" spans="8:12" x14ac:dyDescent="0.25">
      <c r="H28" s="1" t="s">
        <v>13</v>
      </c>
      <c r="I28" s="10"/>
      <c r="J28" s="10"/>
      <c r="K28" s="10"/>
      <c r="L28" s="2">
        <f t="shared" si="6"/>
        <v>0</v>
      </c>
    </row>
  </sheetData>
  <customSheetViews>
    <customSheetView guid="{B455393C-961B-4F67-A34A-B6009A0F384D}">
      <selection activeCell="F1" sqref="F1"/>
      <pageMargins left="0.7" right="0.7" top="0.75" bottom="0.75" header="0.3" footer="0.3"/>
    </customSheetView>
    <customSheetView guid="{7899AC1C-54B8-4276-B922-87F39057B186}">
      <selection activeCell="F1" sqref="F1"/>
      <pageMargins left="0.7" right="0.7" top="0.75" bottom="0.75" header="0.3" footer="0.3"/>
    </customSheetView>
    <customSheetView guid="{9496D953-82C0-4848-8A19-1EF6925DCF04}">
      <selection activeCell="F17" sqref="F17"/>
      <pageMargins left="0.7" right="0.7" top="0.75" bottom="0.75" header="0.3" footer="0.3"/>
    </customSheetView>
    <customSheetView guid="{A7257F43-9CF3-4258-88AC-E254F27BC182}">
      <selection activeCell="F1" sqref="F1"/>
      <pageMargins left="0.7" right="0.7" top="0.75" bottom="0.75" header="0.3" footer="0.3"/>
    </customSheetView>
    <customSheetView guid="{2D4497A5-3590-40A2-98A5-1E69277B376F}" scale="115">
      <selection activeCell="O1" sqref="O1"/>
      <pageMargins left="0.7" right="0.7" top="0.75" bottom="0.75" header="0.3" footer="0.3"/>
    </customSheetView>
  </customSheetViews>
  <mergeCells count="4">
    <mergeCell ref="H11:L11"/>
    <mergeCell ref="H21:L21"/>
    <mergeCell ref="A1:F1"/>
    <mergeCell ref="H2:L2"/>
  </mergeCells>
  <pageMargins left="0.7" right="0.7" top="0.75" bottom="0.75" header="0.3" footer="0.3"/>
  <pageSetup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/>
  </sheetViews>
  <sheetFormatPr defaultRowHeight="13.2" x14ac:dyDescent="0.25"/>
  <cols>
    <col min="1" max="1" width="17.6640625" customWidth="1"/>
    <col min="2" max="2" width="10.109375" customWidth="1"/>
    <col min="3" max="3" width="9.33203125" bestFit="1" customWidth="1"/>
  </cols>
  <sheetData>
    <row r="1" spans="1:3" ht="22.8" x14ac:dyDescent="0.4">
      <c r="A1" s="21" t="s">
        <v>23</v>
      </c>
      <c r="B1" s="21"/>
      <c r="C1" s="21"/>
    </row>
    <row r="2" spans="1:3" ht="22.2" customHeight="1" thickBot="1" x14ac:dyDescent="0.4">
      <c r="A2" s="17" t="s">
        <v>5</v>
      </c>
      <c r="B2" s="17" t="s">
        <v>25</v>
      </c>
      <c r="C2" s="18" t="s">
        <v>22</v>
      </c>
    </row>
    <row r="3" spans="1:3" ht="13.8" thickTop="1" x14ac:dyDescent="0.25">
      <c r="A3" s="24" t="s">
        <v>26</v>
      </c>
      <c r="B3" s="1" t="s">
        <v>2</v>
      </c>
      <c r="C3" s="20">
        <v>0</v>
      </c>
    </row>
    <row r="4" spans="1:3" x14ac:dyDescent="0.25">
      <c r="A4" s="24" t="s">
        <v>27</v>
      </c>
      <c r="B4" s="1" t="s">
        <v>6</v>
      </c>
      <c r="C4" s="20">
        <v>7.0000000000000007E-2</v>
      </c>
    </row>
    <row r="5" spans="1:3" x14ac:dyDescent="0.25">
      <c r="A5" s="24" t="s">
        <v>28</v>
      </c>
      <c r="B5" s="1" t="s">
        <v>4</v>
      </c>
      <c r="C5" s="20">
        <v>0.08</v>
      </c>
    </row>
    <row r="6" spans="1:3" x14ac:dyDescent="0.25">
      <c r="A6" s="24" t="s">
        <v>29</v>
      </c>
      <c r="B6" s="1" t="s">
        <v>3</v>
      </c>
      <c r="C6" s="20">
        <v>0.06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Store Sales</vt:lpstr>
      <vt:lpstr>Lookup 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BTalbot@RRC.CA</dc:creator>
  <cp:lastModifiedBy>Filemon Mungu akwonkwa</cp:lastModifiedBy>
  <dcterms:created xsi:type="dcterms:W3CDTF">1997-04-08T22:20:38Z</dcterms:created>
  <dcterms:modified xsi:type="dcterms:W3CDTF">2023-04-08T23:37:05Z</dcterms:modified>
</cp:coreProperties>
</file>