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saveExternalLinkValues="0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humberital-my.sharepoint.com/personal/n01398771_humber_ca/Documents/Desktop/BISM 100_OER_Solution_FILES/Excel/Final Assessment/Module 3 Final Assignment Files/"/>
    </mc:Choice>
  </mc:AlternateContent>
  <xr:revisionPtr revIDLastSave="111" documentId="13_ncr:1_{327DFEBA-3F1C-495F-AFE6-73A01855F135}" xr6:coauthVersionLast="47" xr6:coauthVersionMax="47" xr10:uidLastSave="{1FDE6B19-EAA8-45BE-8057-B59F59938F23}"/>
  <workbookProtection workbookAlgorithmName="SHA-512" workbookHashValue="LUtDrKecPH2JBroGbiR0SgkNwqXbg8xm/+rhwjw3gbYmZrmy1blXcUAiOugX59MGPoxdJ4pmw3jsfL6sHBzw2g==" workbookSaltValue="a5ZQch7kdKQXdekX55Y2eg==" workbookSpinCount="100000" lockStructure="1"/>
  <bookViews>
    <workbookView xWindow="-120" yWindow="-120" windowWidth="29040" windowHeight="15720" xr2:uid="{B7B945E8-F405-41B8-BED9-D99D12223C34}"/>
  </bookViews>
  <sheets>
    <sheet name="Game List" sheetId="1" r:id="rId1"/>
    <sheet name="Customer Survey" sheetId="3" r:id="rId2"/>
    <sheet name="Retail Prices for R_Games" sheetId="11" r:id="rId3"/>
    <sheet name="PGBG" sheetId="13" r:id="rId4"/>
    <sheet name="Max Revenue" sheetId="19" r:id="rId5"/>
    <sheet name="End of Assignment Quiz" sheetId="17" r:id="rId6"/>
    <sheet name="Answers" sheetId="18" state="hidden" r:id="rId7"/>
  </sheets>
  <definedNames>
    <definedName name="_xlnm._FilterDatabase" localSheetId="0" hidden="1">'Game List'!$A$3:$J$150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7" l="1"/>
  <c r="D43" i="17" s="1"/>
  <c r="D9" i="17"/>
  <c r="D10" i="17"/>
  <c r="D11" i="17"/>
  <c r="D12" i="17"/>
  <c r="D13" i="17"/>
  <c r="D14" i="17"/>
  <c r="D16" i="17"/>
  <c r="D17" i="17"/>
  <c r="D18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5" i="17"/>
  <c r="D36" i="17"/>
  <c r="D37" i="17"/>
  <c r="D38" i="17"/>
  <c r="D39" i="17"/>
  <c r="D40" i="17"/>
  <c r="D41" i="17"/>
</calcChain>
</file>

<file path=xl/sharedStrings.xml><?xml version="1.0" encoding="utf-8"?>
<sst xmlns="http://schemas.openxmlformats.org/spreadsheetml/2006/main" count="1298" uniqueCount="560">
  <si>
    <t>3on3 FreeStyle</t>
  </si>
  <si>
    <t>Sports</t>
  </si>
  <si>
    <t>JoyCity</t>
  </si>
  <si>
    <t>Adventure Capitalist</t>
  </si>
  <si>
    <t>Incremental</t>
  </si>
  <si>
    <t>Hyper Hippo Productions</t>
  </si>
  <si>
    <t>Unreleased</t>
  </si>
  <si>
    <t>A King's Tale: Final Fantasy XV</t>
  </si>
  <si>
    <t>Action</t>
  </si>
  <si>
    <t>Empty Clip Studios</t>
  </si>
  <si>
    <t>Square Enix</t>
  </si>
  <si>
    <t>AirMech Arena</t>
  </si>
  <si>
    <t>Multiplayer online battle arena</t>
  </si>
  <si>
    <t>Carbon Games</t>
  </si>
  <si>
    <t>Ubisoft</t>
  </si>
  <si>
    <t>America's Army: Proving Grounds</t>
  </si>
  <si>
    <t>Tactical first-person shooter</t>
  </si>
  <si>
    <t>U.S. Army</t>
  </si>
  <si>
    <t>APB: Reloaded</t>
  </si>
  <si>
    <t>MMO</t>
  </si>
  <si>
    <t>Reloaded Studios</t>
  </si>
  <si>
    <t>Apex Legends</t>
  </si>
  <si>
    <t>Battle royale</t>
  </si>
  <si>
    <t>Respawn Entertainment</t>
  </si>
  <si>
    <t>Armored Warfare</t>
  </si>
  <si>
    <t>Tactical shooter</t>
  </si>
  <si>
    <t>IllFonic</t>
  </si>
  <si>
    <t>Atom Universe</t>
  </si>
  <si>
    <t>Virtual community</t>
  </si>
  <si>
    <t>Atom Republic</t>
  </si>
  <si>
    <t>Battle Ages</t>
  </si>
  <si>
    <t>Real-time strategy</t>
  </si>
  <si>
    <t>DR Studios</t>
  </si>
  <si>
    <t>Battleborn</t>
  </si>
  <si>
    <t>First-person shooter</t>
  </si>
  <si>
    <t>Gearbox Software</t>
  </si>
  <si>
    <t>Battle Islands</t>
  </si>
  <si>
    <t>Battle Islands: Commanders</t>
  </si>
  <si>
    <t>Big City Stories</t>
  </si>
  <si>
    <t>City-building</t>
  </si>
  <si>
    <t>Hellfire Games</t>
  </si>
  <si>
    <t>Blacklight: Retribution</t>
  </si>
  <si>
    <t>Zombie Studios</t>
  </si>
  <si>
    <t>Bleach: Brave Souls</t>
  </si>
  <si>
    <t>KLabGames</t>
  </si>
  <si>
    <t>Bless Unleashed</t>
  </si>
  <si>
    <t>MMORPG</t>
  </si>
  <si>
    <t>Round 8 Studios</t>
  </si>
  <si>
    <t>Bandai Namco</t>
  </si>
  <si>
    <t>Border Break</t>
  </si>
  <si>
    <t>Third-person shooter, mecha</t>
  </si>
  <si>
    <t>Sega</t>
  </si>
  <si>
    <t>Brawlhalla</t>
  </si>
  <si>
    <t>Fighting, platform</t>
  </si>
  <si>
    <t>Blue Mammoth Games</t>
  </si>
  <si>
    <t>Call of Duty: Warzone</t>
  </si>
  <si>
    <t>Infinity Ward</t>
  </si>
  <si>
    <t>Caravan Stories</t>
  </si>
  <si>
    <t>Massively multiplayer online role-playing</t>
  </si>
  <si>
    <t>Aiming</t>
  </si>
  <si>
    <t>Clicker Heroes</t>
  </si>
  <si>
    <t>Playsaurus</t>
  </si>
  <si>
    <t>Closers</t>
  </si>
  <si>
    <t>Action, side-scroller, massively multiplayer online role-playing</t>
  </si>
  <si>
    <t>Naddic Games</t>
  </si>
  <si>
    <t>Crossout</t>
  </si>
  <si>
    <t>Targem Games</t>
  </si>
  <si>
    <t>Gaijin Entertainment</t>
  </si>
  <si>
    <t>CRSED: F.O.A.D.</t>
  </si>
  <si>
    <t>Darkflow Studio</t>
  </si>
  <si>
    <t>Cryptract</t>
  </si>
  <si>
    <t>Role-playing</t>
  </si>
  <si>
    <t>Bank of Innovation</t>
  </si>
  <si>
    <t>Darwin Project</t>
  </si>
  <si>
    <t>Scavengers Studio</t>
  </si>
  <si>
    <t>DC Universe Online</t>
  </si>
  <si>
    <t>Daybreak Game Company</t>
  </si>
  <si>
    <t>Dead or Alive 5 Last Round: Core Fighters</t>
  </si>
  <si>
    <t>Fighting</t>
  </si>
  <si>
    <t>Team Ninja</t>
  </si>
  <si>
    <t>Tecmo Koei</t>
  </si>
  <si>
    <t>Dead or Alive 6: Core Fighters</t>
  </si>
  <si>
    <t>Dead or Alive Xtreme 3 Fortune: Basic</t>
  </si>
  <si>
    <t>Koei Tecmo</t>
  </si>
  <si>
    <t>Dauntless</t>
  </si>
  <si>
    <t>Action role-playing</t>
  </si>
  <si>
    <t>Phoenix Labs</t>
  </si>
  <si>
    <t>Epic Games</t>
  </si>
  <si>
    <t>Death Tales</t>
  </si>
  <si>
    <t>Nine Tales Digital</t>
  </si>
  <si>
    <t>Defiance 2050</t>
  </si>
  <si>
    <t>Third-person shooter</t>
  </si>
  <si>
    <t>Trion Worlds</t>
  </si>
  <si>
    <t>Destiny 2</t>
  </si>
  <si>
    <t>Bungie</t>
  </si>
  <si>
    <t>Dissidia Final Fantasy NT Free Edition</t>
  </si>
  <si>
    <t>Action role-playing, fighting</t>
  </si>
  <si>
    <t>Dogfighter: World War 2</t>
  </si>
  <si>
    <t>Grumpy</t>
  </si>
  <si>
    <t>Don't Bite Me Bro</t>
  </si>
  <si>
    <t>Survival</t>
  </si>
  <si>
    <t>Arcade Distillery</t>
  </si>
  <si>
    <t>Don't Even Think</t>
  </si>
  <si>
    <t>Dark Horse Studio</t>
  </si>
  <si>
    <t>Dragon Ball Xenoverse 2 Lite</t>
  </si>
  <si>
    <t>Fighting, role-playing</t>
  </si>
  <si>
    <t>Dimps</t>
  </si>
  <si>
    <t>Dragon's Dogma Online</t>
  </si>
  <si>
    <t>Capcom</t>
  </si>
  <si>
    <t>Dream C Club: Host Girls on Stage</t>
  </si>
  <si>
    <t>Life simulation</t>
  </si>
  <si>
    <t>D3 Publisher</t>
  </si>
  <si>
    <t>Dreadnought</t>
  </si>
  <si>
    <t>Space combat</t>
  </si>
  <si>
    <t>Yager / Iron Galaxy</t>
  </si>
  <si>
    <t>Dungeon Defenders II</t>
  </si>
  <si>
    <t>Tower defense</t>
  </si>
  <si>
    <t>Trendy Entertainment</t>
  </si>
  <si>
    <t>Dynasty Warriors 8: Empires Free Alliances</t>
  </si>
  <si>
    <t>Hack and slash</t>
  </si>
  <si>
    <t>Omega Force</t>
  </si>
  <si>
    <t>Dynasty Warriors Online</t>
  </si>
  <si>
    <t>eFootball</t>
  </si>
  <si>
    <t>PES Productions</t>
  </si>
  <si>
    <t>Konami</t>
  </si>
  <si>
    <t>eFootball PES 2021 Lite</t>
  </si>
  <si>
    <t>Elemental Knights Online R</t>
  </si>
  <si>
    <t>Winlight</t>
  </si>
  <si>
    <t>Eternal</t>
  </si>
  <si>
    <t>Asobimo</t>
  </si>
  <si>
    <t>Fallout Shelter</t>
  </si>
  <si>
    <t>Simulation</t>
  </si>
  <si>
    <t>Bethesda Game Studios</t>
  </si>
  <si>
    <t>Fantasy Strike</t>
  </si>
  <si>
    <t>Sirlin Games</t>
  </si>
  <si>
    <t>Figureheads</t>
  </si>
  <si>
    <t>Mech-combat</t>
  </si>
  <si>
    <t>Fishing Planet</t>
  </si>
  <si>
    <t>Fortnite</t>
  </si>
  <si>
    <t>Final Fantasy Crystal Chronicles Remastered Lite</t>
  </si>
  <si>
    <t>The Four Kings Casino and Slots</t>
  </si>
  <si>
    <t>Card &amp; board</t>
  </si>
  <si>
    <t>Digital Leisure</t>
  </si>
  <si>
    <t>Frozen Free Fall: Snowball Fight</t>
  </si>
  <si>
    <t>Puzzle</t>
  </si>
  <si>
    <t>Disney Interactive</t>
  </si>
  <si>
    <t>Games of Glory</t>
  </si>
  <si>
    <t>Lightbulb Club</t>
  </si>
  <si>
    <t>Gems of War</t>
  </si>
  <si>
    <t>Pipeworks Studios</t>
  </si>
  <si>
    <t>Genesis</t>
  </si>
  <si>
    <t>Rampage Games</t>
  </si>
  <si>
    <t>Genshin Impact</t>
  </si>
  <si>
    <t>miHoYo</t>
  </si>
  <si>
    <t>Growtopia</t>
  </si>
  <si>
    <t>Adventure</t>
  </si>
  <si>
    <t>Guns Up!</t>
  </si>
  <si>
    <t>Valkyrie Entertainment</t>
  </si>
  <si>
    <t>Gwent: The Witcher Card Game</t>
  </si>
  <si>
    <t>CD Projekt Red</t>
  </si>
  <si>
    <t>H1Z1 Battle Royale</t>
  </si>
  <si>
    <t>Hand of the Gods: Smite Tactics</t>
  </si>
  <si>
    <t>Turn-based strategy</t>
  </si>
  <si>
    <t>Hi-Rez Studios</t>
  </si>
  <si>
    <t>Happy Dungeons</t>
  </si>
  <si>
    <t>Tactical RPG</t>
  </si>
  <si>
    <t>Toylogic</t>
  </si>
  <si>
    <t>Hawken</t>
  </si>
  <si>
    <t>Reloaded Games</t>
  </si>
  <si>
    <t>Hex: Card Clash</t>
  </si>
  <si>
    <t>Hex Entertainment</t>
  </si>
  <si>
    <t>Hunter's Arena: Legends</t>
  </si>
  <si>
    <t>Mantisco</t>
  </si>
  <si>
    <t>TBA</t>
  </si>
  <si>
    <t>Hustle Kings</t>
  </si>
  <si>
    <t>Pool</t>
  </si>
  <si>
    <t>VooFoo Studios</t>
  </si>
  <si>
    <t>Hyper Scape</t>
  </si>
  <si>
    <t>Ubisoft Montreal</t>
  </si>
  <si>
    <t>Idle Champions of the Forgotten Realms</t>
  </si>
  <si>
    <t>Casual</t>
  </si>
  <si>
    <t>Codename Entertainment</t>
  </si>
  <si>
    <t>Invokers Tournament</t>
  </si>
  <si>
    <t>StormBasic Games</t>
  </si>
  <si>
    <t>Is It Wrong to Try to Shoot 'em Up Girls in a Dungeon?</t>
  </si>
  <si>
    <t>5pb.</t>
  </si>
  <si>
    <t>Island Saver</t>
  </si>
  <si>
    <t>Action-adventure</t>
  </si>
  <si>
    <t>Stormcloud Games</t>
  </si>
  <si>
    <t>Jikkyou Powerful Pro Baseball Success Special</t>
  </si>
  <si>
    <t>Kai-Ri-Sei Million Arthur</t>
  </si>
  <si>
    <t>Kill Strain</t>
  </si>
  <si>
    <t>Action, strategy</t>
  </si>
  <si>
    <t>SCE San Diego</t>
  </si>
  <si>
    <t>King of Wushu</t>
  </si>
  <si>
    <t>Snail Games</t>
  </si>
  <si>
    <t>Kitten Squad</t>
  </si>
  <si>
    <t>Knights of Valour</t>
  </si>
  <si>
    <t>Beat 'em up</t>
  </si>
  <si>
    <t>International Games System</t>
  </si>
  <si>
    <t>Knives Out</t>
  </si>
  <si>
    <t>NetEase</t>
  </si>
  <si>
    <t>Let It Die</t>
  </si>
  <si>
    <t>Grasshopper Manufacture</t>
  </si>
  <si>
    <t>Love Live! School Idol Festival: After School Activity Wai-Wai! Home Meeting!!</t>
  </si>
  <si>
    <t>Rhythm</t>
  </si>
  <si>
    <t>Magic: Legends</t>
  </si>
  <si>
    <t>Cryptic Studios</t>
  </si>
  <si>
    <t>Minefield</t>
  </si>
  <si>
    <t>Kodobur</t>
  </si>
  <si>
    <t>Mobile Suit Gundam: Battle Operation 2</t>
  </si>
  <si>
    <t>Naughty Kitties</t>
  </si>
  <si>
    <t>Tower defence</t>
  </si>
  <si>
    <t>Coconuts Island Studio</t>
  </si>
  <si>
    <t>NBA 2K17: The Prelude</t>
  </si>
  <si>
    <t>Visual Concepts</t>
  </si>
  <si>
    <t>NBA 2K18: The Prelude</t>
  </si>
  <si>
    <t>NBA 2K19: The Prelude</t>
  </si>
  <si>
    <t>NBA 2K20: The Prelude</t>
  </si>
  <si>
    <t>Nebula Realms</t>
  </si>
  <si>
    <t>Xaloc Studios</t>
  </si>
  <si>
    <t>Neverwinter</t>
  </si>
  <si>
    <t>Nobunaga's Ambition Online</t>
  </si>
  <si>
    <t>Tactical role-playing</t>
  </si>
  <si>
    <t>Onigiri</t>
  </si>
  <si>
    <t>CyberStep</t>
  </si>
  <si>
    <t>Operation7 Showdown</t>
  </si>
  <si>
    <t>Park ESM</t>
  </si>
  <si>
    <t>Orcs Must Die! Unchained</t>
  </si>
  <si>
    <t>Robot Entertainment</t>
  </si>
  <si>
    <t>Paladins</t>
  </si>
  <si>
    <t>Paraiso Island</t>
  </si>
  <si>
    <t>Path of Exile</t>
  </si>
  <si>
    <t>Grinding Gear Games</t>
  </si>
  <si>
    <t>Phantasy Star Online 2</t>
  </si>
  <si>
    <t>Phantasy Star Online 2: New Genesis</t>
  </si>
  <si>
    <t>The Pinball Arcade</t>
  </si>
  <si>
    <t>Pinball</t>
  </si>
  <si>
    <t>FarSight Studios</t>
  </si>
  <si>
    <t>Pinball FX 3</t>
  </si>
  <si>
    <t>Zen Studios</t>
  </si>
  <si>
    <t>Pirates: Treasure Hunters</t>
  </si>
  <si>
    <t>Virtual Toys</t>
  </si>
  <si>
    <t>PlanetSide 2</t>
  </si>
  <si>
    <t>MMOFPS</t>
  </si>
  <si>
    <t>Daybreak</t>
  </si>
  <si>
    <t>The Playroom</t>
  </si>
  <si>
    <t>Party</t>
  </si>
  <si>
    <t>SCE Japan Studio</t>
  </si>
  <si>
    <t>Pox Nora</t>
  </si>
  <si>
    <t>Desert Owl Games</t>
  </si>
  <si>
    <t>Prominence Poker</t>
  </si>
  <si>
    <t>Qurare: Magic Library</t>
  </si>
  <si>
    <t>IO studio</t>
  </si>
  <si>
    <t>Realm Royale</t>
  </si>
  <si>
    <t>Heroic Leap Games</t>
  </si>
  <si>
    <t>Rec Room</t>
  </si>
  <si>
    <t>Virtual world</t>
  </si>
  <si>
    <t>Rec Room Inc.</t>
  </si>
  <si>
    <t>Refight: The Last Warship</t>
  </si>
  <si>
    <t>Strategy</t>
  </si>
  <si>
    <t>Fantian</t>
  </si>
  <si>
    <t>Rocket League</t>
  </si>
  <si>
    <t>Psyonix</t>
  </si>
  <si>
    <t>Rogue Company</t>
  </si>
  <si>
    <t>Roller Champions</t>
  </si>
  <si>
    <t>Scavengers</t>
  </si>
  <si>
    <t>Shooter</t>
  </si>
  <si>
    <t>Midwinter Entertainment</t>
  </si>
  <si>
    <t>SingStar</t>
  </si>
  <si>
    <t>Karaoke, music</t>
  </si>
  <si>
    <t>SCE London Studio</t>
  </si>
  <si>
    <t>Skyforge</t>
  </si>
  <si>
    <t>Allods Team</t>
  </si>
  <si>
    <t>Smite</t>
  </si>
  <si>
    <t>Spacelords</t>
  </si>
  <si>
    <t>MercurySteam</t>
  </si>
  <si>
    <t>Spelunker World</t>
  </si>
  <si>
    <t>Spellbreak</t>
  </si>
  <si>
    <t>Proletariat</t>
  </si>
  <si>
    <t>Starlit Adventures</t>
  </si>
  <si>
    <t>Action, platform</t>
  </si>
  <si>
    <t>Rockhead Games</t>
  </si>
  <si>
    <t>Star Trek Online</t>
  </si>
  <si>
    <t>Stern Pinball Arcade</t>
  </si>
  <si>
    <t>Super Bomberman R Online</t>
  </si>
  <si>
    <t>Switchblade</t>
  </si>
  <si>
    <t>Vehicular combat</t>
  </si>
  <si>
    <t>Lucid Games</t>
  </si>
  <si>
    <t>Tactical Legends</t>
  </si>
  <si>
    <t>Turn-based tactics</t>
  </si>
  <si>
    <t>Vera Gaming</t>
  </si>
  <si>
    <t>Tera</t>
  </si>
  <si>
    <t>Bluehole</t>
  </si>
  <si>
    <t>Texas Holdem Poker: Pokerist</t>
  </si>
  <si>
    <t>KamaGames</t>
  </si>
  <si>
    <t>Toukiden 2 Free Alliances</t>
  </si>
  <si>
    <t>Action RPG</t>
  </si>
  <si>
    <t>Trans-Galactic Tournament</t>
  </si>
  <si>
    <t>Kiz Studios</t>
  </si>
  <si>
    <t>Trove</t>
  </si>
  <si>
    <t>Vigor</t>
  </si>
  <si>
    <t>Loot shooter</t>
  </si>
  <si>
    <t>Bohemia Interactive</t>
  </si>
  <si>
    <t>Warface</t>
  </si>
  <si>
    <t>Crytek Kiev</t>
  </si>
  <si>
    <t>Warframe</t>
  </si>
  <si>
    <t>Digital Extremes</t>
  </si>
  <si>
    <t>War Thunder</t>
  </si>
  <si>
    <t>MMO, flight simulator</t>
  </si>
  <si>
    <t>Weapons of Mythology: New Age</t>
  </si>
  <si>
    <t>Gamemag Interactive</t>
  </si>
  <si>
    <t>World of Tanks</t>
  </si>
  <si>
    <t>Wargaming</t>
  </si>
  <si>
    <t>World of Warships: Legends</t>
  </si>
  <si>
    <t>Naval simulation</t>
  </si>
  <si>
    <t>Lesta Studio</t>
  </si>
  <si>
    <t>Zaccaria Pinball</t>
  </si>
  <si>
    <t>Magic Pixel Games</t>
  </si>
  <si>
    <t>Zen Pinball 2</t>
  </si>
  <si>
    <t>Game Title</t>
  </si>
  <si>
    <t>Genre</t>
  </si>
  <si>
    <t xml:space="preserve">Developer </t>
  </si>
  <si>
    <t>North American Release Date</t>
  </si>
  <si>
    <t>Battle royale-first-person shooter</t>
  </si>
  <si>
    <t>Virtual community party</t>
  </si>
  <si>
    <t>MMO vehicular combat</t>
  </si>
  <si>
    <t xml:space="preserve">Mark Up rate </t>
  </si>
  <si>
    <t xml:space="preserve">Retail price </t>
  </si>
  <si>
    <t>Play Station 4 Games</t>
  </si>
  <si>
    <t xml:space="preserve">Game ID </t>
  </si>
  <si>
    <t>00-012</t>
  </si>
  <si>
    <t>00-071</t>
  </si>
  <si>
    <t>00-022</t>
  </si>
  <si>
    <t>00-013</t>
  </si>
  <si>
    <t>00-014</t>
  </si>
  <si>
    <t>00-015</t>
  </si>
  <si>
    <t>00-016</t>
  </si>
  <si>
    <t>00-017</t>
  </si>
  <si>
    <t>00-018</t>
  </si>
  <si>
    <t>00-019</t>
  </si>
  <si>
    <t>00-020</t>
  </si>
  <si>
    <t>00-021</t>
  </si>
  <si>
    <t>00-023</t>
  </si>
  <si>
    <t>00-024</t>
  </si>
  <si>
    <t>00-025</t>
  </si>
  <si>
    <t>00-026</t>
  </si>
  <si>
    <t>00-027</t>
  </si>
  <si>
    <t>00-028</t>
  </si>
  <si>
    <t>00-029</t>
  </si>
  <si>
    <t>00-073</t>
  </si>
  <si>
    <t>00-030</t>
  </si>
  <si>
    <t>00-031</t>
  </si>
  <si>
    <t>00-032</t>
  </si>
  <si>
    <t>00-033</t>
  </si>
  <si>
    <t>00-034</t>
  </si>
  <si>
    <t>00-035</t>
  </si>
  <si>
    <t>00-036</t>
  </si>
  <si>
    <t>00-037</t>
  </si>
  <si>
    <t>00-038</t>
  </si>
  <si>
    <t>00-039</t>
  </si>
  <si>
    <t>00-040</t>
  </si>
  <si>
    <t>00-041</t>
  </si>
  <si>
    <t>00-042</t>
  </si>
  <si>
    <t>00-043</t>
  </si>
  <si>
    <t>00-044</t>
  </si>
  <si>
    <t>00-045</t>
  </si>
  <si>
    <t>00-046</t>
  </si>
  <si>
    <t>00-047</t>
  </si>
  <si>
    <t>00-048</t>
  </si>
  <si>
    <t>00-049</t>
  </si>
  <si>
    <t>00-050</t>
  </si>
  <si>
    <t>00-051</t>
  </si>
  <si>
    <t>00-052</t>
  </si>
  <si>
    <t>00-053</t>
  </si>
  <si>
    <t>00-054</t>
  </si>
  <si>
    <t>00-055</t>
  </si>
  <si>
    <t>00-056</t>
  </si>
  <si>
    <t>00-057</t>
  </si>
  <si>
    <t>00-058</t>
  </si>
  <si>
    <t>00-059</t>
  </si>
  <si>
    <t>00-060</t>
  </si>
  <si>
    <t>00-061</t>
  </si>
  <si>
    <t>00-062</t>
  </si>
  <si>
    <t>00-063</t>
  </si>
  <si>
    <t>00-064</t>
  </si>
  <si>
    <t>00-065</t>
  </si>
  <si>
    <t>00-066</t>
  </si>
  <si>
    <t>00-067</t>
  </si>
  <si>
    <t>00-068</t>
  </si>
  <si>
    <t>00-069</t>
  </si>
  <si>
    <t>00-070</t>
  </si>
  <si>
    <t>00-072</t>
  </si>
  <si>
    <t>00-074</t>
  </si>
  <si>
    <t>00-075</t>
  </si>
  <si>
    <t>00-076</t>
  </si>
  <si>
    <t>00-077</t>
  </si>
  <si>
    <t>00-078</t>
  </si>
  <si>
    <t>00-079</t>
  </si>
  <si>
    <t>00-080</t>
  </si>
  <si>
    <t>00-081</t>
  </si>
  <si>
    <t>00-082</t>
  </si>
  <si>
    <t>00-083</t>
  </si>
  <si>
    <t>00-084</t>
  </si>
  <si>
    <t>00-085</t>
  </si>
  <si>
    <t>00-086</t>
  </si>
  <si>
    <t>00-087</t>
  </si>
  <si>
    <t>00-088</t>
  </si>
  <si>
    <t>00-089</t>
  </si>
  <si>
    <t>00-090</t>
  </si>
  <si>
    <t>00-091</t>
  </si>
  <si>
    <t>00-092</t>
  </si>
  <si>
    <t>00-093</t>
  </si>
  <si>
    <t>00-094</t>
  </si>
  <si>
    <t>00-095</t>
  </si>
  <si>
    <t>00-096</t>
  </si>
  <si>
    <t>00-097</t>
  </si>
  <si>
    <t>00-098</t>
  </si>
  <si>
    <t>00-099</t>
  </si>
  <si>
    <t>00-100</t>
  </si>
  <si>
    <t>00-101</t>
  </si>
  <si>
    <t>00-102</t>
  </si>
  <si>
    <t>00-103</t>
  </si>
  <si>
    <t>00-104</t>
  </si>
  <si>
    <t>00-105</t>
  </si>
  <si>
    <t>00-106</t>
  </si>
  <si>
    <t>00-107</t>
  </si>
  <si>
    <t>00-108</t>
  </si>
  <si>
    <t>00-109</t>
  </si>
  <si>
    <t>00-110</t>
  </si>
  <si>
    <t>00-111</t>
  </si>
  <si>
    <t>00-112</t>
  </si>
  <si>
    <t>00-113</t>
  </si>
  <si>
    <t>00-114</t>
  </si>
  <si>
    <t>00-115</t>
  </si>
  <si>
    <t>00-116</t>
  </si>
  <si>
    <t>00-117</t>
  </si>
  <si>
    <t>00-118</t>
  </si>
  <si>
    <t>00-119</t>
  </si>
  <si>
    <t>00-120</t>
  </si>
  <si>
    <t>00-121</t>
  </si>
  <si>
    <t>00-122</t>
  </si>
  <si>
    <t>00-123</t>
  </si>
  <si>
    <t>00-124</t>
  </si>
  <si>
    <t>00-125</t>
  </si>
  <si>
    <t>00-126</t>
  </si>
  <si>
    <t>00-127</t>
  </si>
  <si>
    <t>00-128</t>
  </si>
  <si>
    <t>00-129</t>
  </si>
  <si>
    <t>00-130</t>
  </si>
  <si>
    <t>00-131</t>
  </si>
  <si>
    <t>00-132</t>
  </si>
  <si>
    <t>00-133</t>
  </si>
  <si>
    <t>00-134</t>
  </si>
  <si>
    <t>00-135</t>
  </si>
  <si>
    <t>00-136</t>
  </si>
  <si>
    <t>00-137</t>
  </si>
  <si>
    <t>00-138</t>
  </si>
  <si>
    <t>00-139</t>
  </si>
  <si>
    <t>00-140</t>
  </si>
  <si>
    <t>00-141</t>
  </si>
  <si>
    <t>00-142</t>
  </si>
  <si>
    <t>00-143</t>
  </si>
  <si>
    <t>00-144</t>
  </si>
  <si>
    <t>00-145</t>
  </si>
  <si>
    <t>00-146</t>
  </si>
  <si>
    <t>00-147</t>
  </si>
  <si>
    <t>00-148</t>
  </si>
  <si>
    <t>00-149</t>
  </si>
  <si>
    <t>00-150</t>
  </si>
  <si>
    <t>00-151</t>
  </si>
  <si>
    <t>00-152</t>
  </si>
  <si>
    <t>00-153</t>
  </si>
  <si>
    <t>00-154</t>
  </si>
  <si>
    <t>00-155</t>
  </si>
  <si>
    <t>00-156</t>
  </si>
  <si>
    <t>00-157</t>
  </si>
  <si>
    <t>List Code</t>
  </si>
  <si>
    <t xml:space="preserve">In Stock </t>
  </si>
  <si>
    <t>Participant ID</t>
  </si>
  <si>
    <t>Age</t>
  </si>
  <si>
    <t xml:space="preserve">Gender </t>
  </si>
  <si>
    <t>M</t>
  </si>
  <si>
    <t>F</t>
  </si>
  <si>
    <t>U</t>
  </si>
  <si>
    <t>Annual Funds Spent on Gaming</t>
  </si>
  <si>
    <t>Genre of Interest</t>
  </si>
  <si>
    <t>Number of Card &amp; Board Game Interests</t>
  </si>
  <si>
    <t xml:space="preserve">Number of Virtual World Interests </t>
  </si>
  <si>
    <t>Number of Naval Simulation</t>
  </si>
  <si>
    <t>Customer ID</t>
  </si>
  <si>
    <t xml:space="preserve">Average age of Females likely to purchase games </t>
  </si>
  <si>
    <t xml:space="preserve">Average age of Males likely to purchase games </t>
  </si>
  <si>
    <t xml:space="preserve">Average age of Undisclosed likely to purchase games </t>
  </si>
  <si>
    <t xml:space="preserve">Wholesale Cost </t>
  </si>
  <si>
    <t xml:space="preserve">Number of Questions </t>
  </si>
  <si>
    <t>Your Score</t>
  </si>
  <si>
    <t xml:space="preserve">Answer the following questions using your completed Assignment Worksheets. </t>
  </si>
  <si>
    <r>
      <t xml:space="preserve">When you are entering a Formula or Function as your answer, DO </t>
    </r>
    <r>
      <rPr>
        <b/>
        <sz val="15"/>
        <color rgb="FFFF0000"/>
        <rFont val="Calibri"/>
        <family val="2"/>
        <scheme val="minor"/>
      </rPr>
      <t>NOT</t>
    </r>
    <r>
      <rPr>
        <b/>
        <sz val="15"/>
        <color theme="3"/>
        <rFont val="Calibri"/>
        <family val="2"/>
        <scheme val="minor"/>
      </rPr>
      <t xml:space="preserve"> use the </t>
    </r>
    <r>
      <rPr>
        <b/>
        <sz val="15"/>
        <color rgb="FFFF0000"/>
        <rFont val="Calibri"/>
        <family val="2"/>
        <scheme val="minor"/>
      </rPr>
      <t>=</t>
    </r>
    <r>
      <rPr>
        <b/>
        <sz val="15"/>
        <color theme="3"/>
        <rFont val="Calibri"/>
        <family val="2"/>
        <scheme val="minor"/>
      </rPr>
      <t xml:space="preserve"> sign </t>
    </r>
  </si>
  <si>
    <t>Part A</t>
  </si>
  <si>
    <t xml:space="preserve">Question - Game List Worksheet </t>
  </si>
  <si>
    <t>Answer</t>
  </si>
  <si>
    <t>Result</t>
  </si>
  <si>
    <r>
      <t xml:space="preserve">What total is found in cell </t>
    </r>
    <r>
      <rPr>
        <b/>
        <sz val="12"/>
        <color theme="1"/>
        <rFont val="Arial"/>
        <family val="2"/>
      </rPr>
      <t>K4</t>
    </r>
    <r>
      <rPr>
        <sz val="12"/>
        <color theme="1"/>
        <rFont val="Arial"/>
        <family val="2"/>
      </rPr>
      <t xml:space="preserve"> of the </t>
    </r>
    <r>
      <rPr>
        <b/>
        <i/>
        <sz val="12"/>
        <color theme="1"/>
        <rFont val="Arial"/>
        <family val="2"/>
      </rPr>
      <t xml:space="preserve">Games List Worksheet </t>
    </r>
  </si>
  <si>
    <r>
      <t xml:space="preserve">What total is found in cell </t>
    </r>
    <r>
      <rPr>
        <b/>
        <sz val="12"/>
        <color theme="1"/>
        <rFont val="Arial"/>
        <family val="2"/>
      </rPr>
      <t xml:space="preserve">L23 </t>
    </r>
    <r>
      <rPr>
        <sz val="12"/>
        <color theme="1"/>
        <rFont val="Arial"/>
        <family val="2"/>
      </rPr>
      <t xml:space="preserve">of the </t>
    </r>
    <r>
      <rPr>
        <b/>
        <i/>
        <sz val="12"/>
        <color theme="1"/>
        <rFont val="Arial"/>
        <family val="2"/>
      </rPr>
      <t>Games List Worksheet</t>
    </r>
  </si>
  <si>
    <r>
      <t xml:space="preserve">What Number format has been applied to cell </t>
    </r>
    <r>
      <rPr>
        <b/>
        <sz val="12"/>
        <color theme="1"/>
        <rFont val="Arial"/>
        <family val="2"/>
      </rPr>
      <t>F47</t>
    </r>
    <r>
      <rPr>
        <sz val="12"/>
        <color theme="1"/>
        <rFont val="Arial"/>
        <family val="2"/>
      </rPr>
      <t xml:space="preserve"> on the </t>
    </r>
    <r>
      <rPr>
        <b/>
        <i/>
        <sz val="12"/>
        <color theme="1"/>
        <rFont val="Arial"/>
        <family val="2"/>
      </rPr>
      <t>Games List Worksheet</t>
    </r>
  </si>
  <si>
    <r>
      <t xml:space="preserve">How many cells in Column </t>
    </r>
    <r>
      <rPr>
        <b/>
        <sz val="12"/>
        <color theme="1"/>
        <rFont val="Arial"/>
        <family val="2"/>
      </rPr>
      <t>E</t>
    </r>
    <r>
      <rPr>
        <sz val="12"/>
        <color theme="1"/>
        <rFont val="Arial"/>
        <family val="2"/>
      </rPr>
      <t xml:space="preserve"> on the </t>
    </r>
    <r>
      <rPr>
        <b/>
        <i/>
        <sz val="12"/>
        <color theme="1"/>
        <rFont val="Arial"/>
        <family val="2"/>
      </rPr>
      <t>Games List Worksheet</t>
    </r>
    <r>
      <rPr>
        <sz val="12"/>
        <color theme="1"/>
        <rFont val="Arial"/>
        <family val="2"/>
      </rPr>
      <t xml:space="preserve"> -(North American Release Dates) Do NOT have a Star Beside them. </t>
    </r>
  </si>
  <si>
    <t>Note</t>
  </si>
  <si>
    <t>Re- Apply the Filter to your Games List Sheet to show Only Game Tiles that begin with the Letter R)</t>
  </si>
  <si>
    <r>
      <t xml:space="preserve">On the </t>
    </r>
    <r>
      <rPr>
        <b/>
        <i/>
        <sz val="12"/>
        <color theme="1"/>
        <rFont val="Arial"/>
        <family val="2"/>
      </rPr>
      <t xml:space="preserve">Retail Prices for R-Games </t>
    </r>
    <r>
      <rPr>
        <sz val="12"/>
        <color theme="1"/>
        <rFont val="Arial"/>
        <family val="2"/>
      </rPr>
      <t xml:space="preserve">worksheet, what total is listed in the </t>
    </r>
    <r>
      <rPr>
        <b/>
        <sz val="12"/>
        <color theme="1"/>
        <rFont val="Arial"/>
        <family val="2"/>
      </rPr>
      <t>Rec Room</t>
    </r>
    <r>
      <rPr>
        <sz val="12"/>
        <color theme="1"/>
        <rFont val="Arial"/>
        <family val="2"/>
      </rPr>
      <t xml:space="preserve">  Data Label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</si>
  <si>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Retail Prices for R-Games </t>
    </r>
    <r>
      <rPr>
        <sz val="12"/>
        <color theme="1"/>
        <rFont val="Arial"/>
        <family val="2"/>
      </rPr>
      <t xml:space="preserve">worksheet, what total is listed in the </t>
    </r>
    <r>
      <rPr>
        <b/>
        <sz val="12"/>
        <color theme="1"/>
        <rFont val="Arial"/>
        <family val="2"/>
      </rPr>
      <t xml:space="preserve">Rocket League </t>
    </r>
    <r>
      <rPr>
        <sz val="12"/>
        <color theme="1"/>
        <rFont val="Arial"/>
        <family val="2"/>
      </rPr>
      <t>Data Label</t>
    </r>
  </si>
  <si>
    <r>
      <t xml:space="preserve">On the </t>
    </r>
    <r>
      <rPr>
        <b/>
        <i/>
        <sz val="12"/>
        <color theme="1"/>
        <rFont val="Arial"/>
        <family val="2"/>
      </rPr>
      <t>Games List Worksheet</t>
    </r>
    <r>
      <rPr>
        <sz val="12"/>
        <color theme="1"/>
        <rFont val="Arial"/>
        <family val="2"/>
      </rPr>
      <t xml:space="preserve"> what formula was entered into cell </t>
    </r>
    <r>
      <rPr>
        <b/>
        <sz val="12"/>
        <color theme="1"/>
        <rFont val="Arial"/>
        <family val="2"/>
      </rPr>
      <t>K25 (</t>
    </r>
    <r>
      <rPr>
        <i/>
        <sz val="12"/>
        <color rgb="FFFF0000"/>
        <rFont val="Arial"/>
        <family val="2"/>
      </rPr>
      <t>Hint: do not enter the = sign</t>
    </r>
    <r>
      <rPr>
        <sz val="12"/>
        <color theme="1"/>
        <rFont val="Arial"/>
        <family val="2"/>
      </rPr>
      <t>)</t>
    </r>
  </si>
  <si>
    <t>Part B</t>
  </si>
  <si>
    <t>Question - Customer Survey &amp; PGBG Worksheets</t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</si>
  <si>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i/>
        <sz val="12"/>
        <color theme="1"/>
        <rFont val="Arial"/>
        <family val="2"/>
      </rPr>
      <t xml:space="preserve">worksheet </t>
    </r>
    <r>
      <rPr>
        <sz val="12"/>
        <color theme="1"/>
        <rFont val="Arial"/>
        <family val="2"/>
      </rPr>
      <t xml:space="preserve">what formula was entered in cell </t>
    </r>
    <r>
      <rPr>
        <b/>
        <sz val="12"/>
        <color theme="1"/>
        <rFont val="Arial"/>
        <family val="2"/>
      </rPr>
      <t>L4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</si>
  <si>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 xml:space="preserve">worksheet what formula was entered in cell </t>
    </r>
    <r>
      <rPr>
        <b/>
        <sz val="12"/>
        <color theme="1"/>
        <rFont val="Arial"/>
        <family val="2"/>
      </rPr>
      <t>L5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</si>
  <si>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 xml:space="preserve">worksheet what total was entered into cell </t>
    </r>
    <r>
      <rPr>
        <b/>
        <sz val="12"/>
        <color theme="1"/>
        <rFont val="Arial"/>
        <family val="2"/>
      </rPr>
      <t>L6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</si>
  <si>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>worksheet</t>
    </r>
    <r>
      <rPr>
        <b/>
        <i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what total was entered into cell </t>
    </r>
    <r>
      <rPr>
        <b/>
        <sz val="12"/>
        <color theme="1"/>
        <rFont val="Arial"/>
        <family val="2"/>
      </rPr>
      <t>L14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</si>
  <si>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 xml:space="preserve">worksheet what total was entered into cell </t>
    </r>
    <r>
      <rPr>
        <b/>
        <sz val="12"/>
        <color theme="1"/>
        <rFont val="Arial"/>
        <family val="2"/>
      </rPr>
      <t>L15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</si>
  <si>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>worksheet</t>
    </r>
    <r>
      <rPr>
        <b/>
        <i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what total was entered into cell </t>
    </r>
    <r>
      <rPr>
        <b/>
        <sz val="12"/>
        <color theme="1"/>
        <rFont val="Arial"/>
        <family val="2"/>
      </rPr>
      <t>L21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</si>
  <si>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>worksheet</t>
    </r>
    <r>
      <rPr>
        <b/>
        <i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what formula was entered in cell</t>
    </r>
    <r>
      <rPr>
        <b/>
        <sz val="12"/>
        <color theme="1"/>
        <rFont val="Arial"/>
        <family val="2"/>
      </rPr>
      <t xml:space="preserve"> L20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</si>
  <si>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PGBG </t>
    </r>
    <r>
      <rPr>
        <sz val="12"/>
        <color theme="1"/>
        <rFont val="Arial"/>
        <family val="2"/>
      </rPr>
      <t>worksheet - How many Orange Slicer categories are listed after you applied the Age Filters ?</t>
    </r>
  </si>
  <si>
    <r>
      <t xml:space="preserve">On the </t>
    </r>
    <r>
      <rPr>
        <b/>
        <i/>
        <sz val="12"/>
        <color theme="1"/>
        <rFont val="Arial"/>
        <family val="2"/>
      </rPr>
      <t>PGBG</t>
    </r>
    <r>
      <rPr>
        <sz val="12"/>
        <color theme="1"/>
        <rFont val="Arial"/>
        <family val="2"/>
      </rPr>
      <t xml:space="preserve"> worksheet - How many Males  do you have listed in your Pivot table under "Row Labels" (</t>
    </r>
    <r>
      <rPr>
        <i/>
        <sz val="12"/>
        <color rgb="FFFF0000"/>
        <rFont val="Arial"/>
        <family val="2"/>
      </rPr>
      <t>Hint: there should only be males listed</t>
    </r>
    <r>
      <rPr>
        <sz val="12"/>
        <color theme="1"/>
        <rFont val="Arial"/>
        <family val="2"/>
      </rPr>
      <t xml:space="preserve">) </t>
    </r>
  </si>
  <si>
    <r>
      <t xml:space="preserve">On the </t>
    </r>
    <r>
      <rPr>
        <b/>
        <i/>
        <sz val="12"/>
        <color theme="1"/>
        <rFont val="Arial"/>
        <family val="2"/>
      </rPr>
      <t>PGBG</t>
    </r>
    <r>
      <rPr>
        <sz val="12"/>
        <color theme="1"/>
        <rFont val="Arial"/>
        <family val="2"/>
      </rPr>
      <t xml:space="preserve"> worksheet - In the Pivot Table, what is the total of your </t>
    </r>
    <r>
      <rPr>
        <b/>
        <i/>
        <sz val="12"/>
        <color theme="1"/>
        <rFont val="Arial"/>
        <family val="2"/>
      </rPr>
      <t xml:space="preserve">Survival Genre </t>
    </r>
    <r>
      <rPr>
        <sz val="12"/>
        <color theme="1"/>
        <rFont val="Arial"/>
        <family val="2"/>
      </rPr>
      <t xml:space="preserve">Column </t>
    </r>
  </si>
  <si>
    <r>
      <t xml:space="preserve">On the </t>
    </r>
    <r>
      <rPr>
        <b/>
        <i/>
        <sz val="12"/>
        <color theme="1"/>
        <rFont val="Arial"/>
        <family val="2"/>
      </rPr>
      <t>PGBG</t>
    </r>
    <r>
      <rPr>
        <sz val="12"/>
        <color theme="1"/>
        <rFont val="Arial"/>
        <family val="2"/>
      </rPr>
      <t xml:space="preserve"> worksheet - On your Pivot Chart - which data series has the most money spent</t>
    </r>
  </si>
  <si>
    <t>Part C</t>
  </si>
  <si>
    <t>Question   Game List - Revised Worksheet (after Part C steps were completed) &amp; Max Revenue worksheet</t>
  </si>
  <si>
    <r>
      <t xml:space="preserve">After applying the correct conditional formatting to the </t>
    </r>
    <r>
      <rPr>
        <b/>
        <i/>
        <sz val="12"/>
        <color theme="1"/>
        <rFont val="Arial"/>
        <family val="2"/>
      </rPr>
      <t>Games List worksheet</t>
    </r>
    <r>
      <rPr>
        <sz val="12"/>
        <color theme="1"/>
        <rFont val="Arial"/>
        <family val="2"/>
      </rPr>
      <t xml:space="preserve"> in step 41 - what total is highlighted</t>
    </r>
  </si>
  <si>
    <r>
      <t xml:space="preserve">How many games are listed on your </t>
    </r>
    <r>
      <rPr>
        <b/>
        <i/>
        <sz val="12"/>
        <color theme="1"/>
        <rFont val="Arial"/>
        <family val="2"/>
      </rPr>
      <t>Max Revenue</t>
    </r>
    <r>
      <rPr>
        <sz val="12"/>
        <color theme="1"/>
        <rFont val="Arial"/>
        <family val="2"/>
      </rPr>
      <t xml:space="preserve"> Worksheet </t>
    </r>
  </si>
  <si>
    <r>
      <t xml:space="preserve">What is the total in cell G11 of the </t>
    </r>
    <r>
      <rPr>
        <b/>
        <i/>
        <sz val="12"/>
        <color theme="1"/>
        <rFont val="Arial"/>
        <family val="2"/>
      </rPr>
      <t>Max Revenue</t>
    </r>
    <r>
      <rPr>
        <sz val="12"/>
        <color theme="1"/>
        <rFont val="Arial"/>
        <family val="2"/>
      </rPr>
      <t xml:space="preserve"> worksheet</t>
    </r>
  </si>
  <si>
    <r>
      <t xml:space="preserve">What is the total wholesale cost on the </t>
    </r>
    <r>
      <rPr>
        <b/>
        <i/>
        <sz val="12"/>
        <color theme="1"/>
        <rFont val="Arial"/>
        <family val="2"/>
      </rPr>
      <t xml:space="preserve">Max Revenue </t>
    </r>
    <r>
      <rPr>
        <sz val="12"/>
        <color theme="1"/>
        <rFont val="Arial"/>
        <family val="2"/>
      </rPr>
      <t xml:space="preserve">sheet </t>
    </r>
  </si>
  <si>
    <t xml:space="preserve">Your Overall Score is </t>
  </si>
  <si>
    <t xml:space="preserve">(Just type the formula text without the = sign) </t>
  </si>
  <si>
    <t>N/A</t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</si>
  <si>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 xml:space="preserve">worksheet what formula was entered in cell </t>
    </r>
    <r>
      <rPr>
        <b/>
        <sz val="12"/>
        <color theme="1"/>
        <rFont val="Arial"/>
        <family val="2"/>
      </rPr>
      <t>L14 (</t>
    </r>
    <r>
      <rPr>
        <i/>
        <sz val="12"/>
        <color rgb="FFFF0000"/>
        <rFont val="Arial"/>
        <family val="2"/>
      </rPr>
      <t>Hint: your range should show Absolute References in the formula</t>
    </r>
    <r>
      <rPr>
        <b/>
        <sz val="12"/>
        <color theme="1"/>
        <rFont val="Arial"/>
        <family val="2"/>
      </rPr>
      <t>)</t>
    </r>
  </si>
  <si>
    <r>
      <t xml:space="preserve">On the </t>
    </r>
    <r>
      <rPr>
        <b/>
        <i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>worksheet</t>
    </r>
    <r>
      <rPr>
        <b/>
        <i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what formula was entered in cell </t>
    </r>
    <r>
      <rPr>
        <b/>
        <sz val="12"/>
        <color theme="1"/>
        <rFont val="Arial"/>
        <family val="2"/>
      </rPr>
      <t xml:space="preserve">L16 </t>
    </r>
    <r>
      <rPr>
        <sz val="12"/>
        <color theme="1"/>
        <rFont val="Arial"/>
        <family val="2"/>
      </rPr>
      <t>(</t>
    </r>
    <r>
      <rPr>
        <i/>
        <sz val="12"/>
        <color rgb="FFFF0000"/>
        <rFont val="Arial"/>
        <family val="2"/>
      </rPr>
      <t>Hint: your range should show Absolute References in the formula</t>
    </r>
    <r>
      <rPr>
        <sz val="12"/>
        <color theme="1"/>
        <rFont val="Arial"/>
        <family val="2"/>
      </rPr>
      <t>)</t>
    </r>
  </si>
  <si>
    <r>
      <t xml:space="preserve">On the </t>
    </r>
    <r>
      <rPr>
        <b/>
        <i/>
        <sz val="12"/>
        <color theme="1"/>
        <rFont val="Arial"/>
        <family val="2"/>
      </rPr>
      <t>Max Revenue</t>
    </r>
    <r>
      <rPr>
        <sz val="12"/>
        <color theme="1"/>
        <rFont val="Arial"/>
        <family val="2"/>
      </rPr>
      <t xml:space="preserve"> worksheet what % is listed for the game titled  Rogue Company (</t>
    </r>
    <r>
      <rPr>
        <i/>
        <sz val="12"/>
        <color rgb="FFFF0000"/>
        <rFont val="Arial"/>
        <family val="2"/>
      </rPr>
      <t>Hint: include the % sign</t>
    </r>
    <r>
      <rPr>
        <sz val="12"/>
        <color theme="1"/>
        <rFont val="Arial"/>
        <family val="2"/>
      </rPr>
      <t>)</t>
    </r>
  </si>
  <si>
    <r>
      <t xml:space="preserve">On the </t>
    </r>
    <r>
      <rPr>
        <b/>
        <i/>
        <sz val="12"/>
        <color theme="1"/>
        <rFont val="Arial"/>
        <family val="2"/>
      </rPr>
      <t>Max Revenue</t>
    </r>
    <r>
      <rPr>
        <sz val="12"/>
        <color theme="1"/>
        <rFont val="Arial"/>
        <family val="2"/>
      </rPr>
      <t xml:space="preserve"> worksheet what % is listed for the game titled Paladins  (</t>
    </r>
    <r>
      <rPr>
        <i/>
        <sz val="12"/>
        <color rgb="FFFF0000"/>
        <rFont val="Arial"/>
        <family val="2"/>
      </rPr>
      <t>Hint: include the % sign</t>
    </r>
    <r>
      <rPr>
        <sz val="12"/>
        <color theme="1"/>
        <rFont val="Arial"/>
        <family val="2"/>
      </rPr>
      <t>)</t>
    </r>
  </si>
  <si>
    <r>
      <t xml:space="preserve">What Formula did you use in Cell G10  of the </t>
    </r>
    <r>
      <rPr>
        <b/>
        <i/>
        <sz val="12"/>
        <color theme="1"/>
        <rFont val="Arial"/>
        <family val="2"/>
      </rPr>
      <t>Max Revenue</t>
    </r>
    <r>
      <rPr>
        <sz val="12"/>
        <color theme="1"/>
        <rFont val="Arial"/>
        <family val="2"/>
      </rPr>
      <t xml:space="preserve"> worksheet  (</t>
    </r>
    <r>
      <rPr>
        <i/>
        <sz val="12"/>
        <color rgb="FFFF0000"/>
        <rFont val="Arial"/>
        <family val="2"/>
      </rPr>
      <t xml:space="preserve">Hint: do not enter the = sign </t>
    </r>
    <r>
      <rPr>
        <sz val="12"/>
        <color theme="1"/>
        <rFont val="Arial"/>
        <family val="2"/>
      </rPr>
      <t>)</t>
    </r>
  </si>
  <si>
    <r>
      <t xml:space="preserve">Enter the </t>
    </r>
    <r>
      <rPr>
        <b/>
        <sz val="12"/>
        <color theme="1"/>
        <rFont val="Arial"/>
        <family val="2"/>
      </rPr>
      <t>total value</t>
    </r>
    <r>
      <rPr>
        <sz val="12"/>
        <color theme="1"/>
        <rFont val="Arial"/>
        <family val="2"/>
      </rPr>
      <t xml:space="preserve"> you calculated in Cell</t>
    </r>
    <r>
      <rPr>
        <b/>
        <sz val="12"/>
        <color theme="1"/>
        <rFont val="Arial"/>
        <family val="2"/>
      </rPr>
      <t xml:space="preserve"> H4</t>
    </r>
    <r>
      <rPr>
        <sz val="12"/>
        <color theme="1"/>
        <rFont val="Arial"/>
        <family val="2"/>
      </rPr>
      <t xml:space="preserve"> of the </t>
    </r>
    <r>
      <rPr>
        <b/>
        <i/>
        <sz val="12"/>
        <color theme="1"/>
        <rFont val="Arial"/>
        <family val="2"/>
      </rPr>
      <t xml:space="preserve">Game List Worksheet </t>
    </r>
    <r>
      <rPr>
        <sz val="12"/>
        <color theme="1"/>
        <rFont val="Arial"/>
        <family val="2"/>
      </rPr>
      <t>(</t>
    </r>
    <r>
      <rPr>
        <i/>
        <sz val="12"/>
        <color rgb="FFFF0000"/>
        <rFont val="Arial"/>
        <family val="2"/>
      </rPr>
      <t>remember to remove filters to see H4</t>
    </r>
    <r>
      <rPr>
        <sz val="12"/>
        <color theme="1"/>
        <rFont val="Arial"/>
        <family val="2"/>
      </rPr>
      <t>)</t>
    </r>
  </si>
  <si>
    <r>
      <t>What ID is located in Cell</t>
    </r>
    <r>
      <rPr>
        <b/>
        <sz val="12"/>
        <color theme="1"/>
        <rFont val="Arial"/>
        <family val="2"/>
      </rPr>
      <t xml:space="preserve"> I36</t>
    </r>
    <r>
      <rPr>
        <sz val="12"/>
        <color theme="1"/>
        <rFont val="Arial"/>
        <family val="2"/>
      </rPr>
      <t xml:space="preserve">  on the </t>
    </r>
    <r>
      <rPr>
        <b/>
        <i/>
        <sz val="12"/>
        <color theme="1"/>
        <rFont val="Arial"/>
        <family val="2"/>
      </rPr>
      <t>Games List Worksheet</t>
    </r>
    <r>
      <rPr>
        <sz val="12"/>
        <color theme="1"/>
        <rFont val="Arial"/>
        <family val="2"/>
      </rPr>
      <t xml:space="preserve"> (be sure to type </t>
    </r>
    <r>
      <rPr>
        <b/>
        <sz val="12"/>
        <color theme="1"/>
        <rFont val="Arial"/>
        <family val="2"/>
      </rPr>
      <t>-</t>
    </r>
    <r>
      <rPr>
        <sz val="12"/>
        <color theme="1"/>
        <rFont val="Arial"/>
        <family val="2"/>
      </rPr>
      <t xml:space="preserve"> between the  fields  </t>
    </r>
    <r>
      <rPr>
        <b/>
        <sz val="12"/>
        <color theme="1"/>
        <rFont val="Arial"/>
        <family val="2"/>
      </rPr>
      <t>Example  000-123-456</t>
    </r>
    <r>
      <rPr>
        <sz val="12"/>
        <color theme="1"/>
        <rFont val="Arial"/>
        <family val="2"/>
      </rPr>
      <t>)</t>
    </r>
  </si>
  <si>
    <r>
      <t xml:space="preserve">On the </t>
    </r>
    <r>
      <rPr>
        <b/>
        <sz val="12"/>
        <color theme="1"/>
        <rFont val="Arial"/>
        <family val="2"/>
      </rPr>
      <t xml:space="preserve">Customer Survey </t>
    </r>
    <r>
      <rPr>
        <sz val="12"/>
        <color theme="1"/>
        <rFont val="Arial"/>
        <family val="2"/>
      </rPr>
      <t xml:space="preserve">worksheet, what Function did you use in cell </t>
    </r>
    <r>
      <rPr>
        <b/>
        <sz val="12"/>
        <color theme="1"/>
        <rFont val="Arial"/>
        <family val="2"/>
      </rPr>
      <t xml:space="preserve">L22 </t>
    </r>
    <r>
      <rPr>
        <sz val="12"/>
        <color theme="1"/>
        <rFont val="Arial"/>
        <family val="2"/>
      </rPr>
      <t xml:space="preserve">  (</t>
    </r>
    <r>
      <rPr>
        <i/>
        <sz val="12"/>
        <color rgb="FFFF0000"/>
        <rFont val="Arial"/>
        <family val="2"/>
      </rPr>
      <t>Hint: enter only the name of the function</t>
    </r>
    <r>
      <rPr>
        <sz val="12"/>
        <color theme="1"/>
        <rFont val="Arial"/>
        <family val="2"/>
      </rPr>
      <t>)</t>
    </r>
  </si>
  <si>
    <t>-PMT(E11/12,E12,E10)</t>
  </si>
  <si>
    <t>PMT(E11/12,E12,-E10)</t>
  </si>
  <si>
    <t>AVERAGEIFS</t>
  </si>
  <si>
    <t>AVERAGEIFS($B$2:$B$301,$C$2:$C$301,"F")</t>
  </si>
  <si>
    <t>AVERAGEIFS(B2:B301,C2:C301,"F")</t>
  </si>
  <si>
    <t>AVERAGEIFS(B:B,C:C,"F")</t>
  </si>
  <si>
    <t>VLOOKUP(K16,A2:E301,4,FALSE)</t>
  </si>
  <si>
    <t>VLOOKUP(K16,$A$2:$E$301,4,FALSE)</t>
  </si>
  <si>
    <t>VLOOKUP(K14,A2:E301,4,FALSE)</t>
  </si>
  <si>
    <t>VLOOKUP(K14,$A$2:$E$301,4,FALSE)</t>
  </si>
  <si>
    <t>COUNTIF(E2:E301,"Virtual World")</t>
  </si>
  <si>
    <t>COUNTIF(A2:E301,"Virtual World")</t>
  </si>
  <si>
    <t>COUNTIF(E2:E301,"Card &amp; Board")</t>
  </si>
  <si>
    <t>COUNTIF(A2:E301,"Card &amp; Board")</t>
  </si>
  <si>
    <t>H25*J25</t>
  </si>
  <si>
    <t>J25*H25</t>
  </si>
  <si>
    <t>00-135-Sports</t>
  </si>
  <si>
    <t>Accounting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</si>
</sst>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sz val="12"/>
      <color rgb="FF002060"/>
      <name val="Arial"/>
      <family val="2"/>
    </font>
    <font>
      <b/>
      <sz val="12"/>
      <color rgb="FF002060"/>
      <name val="Arial"/>
      <family val="2"/>
    </font>
    <font>
      <b/>
      <sz val="11"/>
      <color theme="3"/>
      <name val="Calibri"/>
      <family val="2"/>
      <scheme val="minor"/>
    </font>
    <font>
      <b/>
      <sz val="9"/>
      <color rgb="FF262223"/>
      <name val="Arial"/>
      <family val="2"/>
    </font>
    <font>
      <b/>
      <sz val="15"/>
      <color rgb="FFFF0000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b/>
      <sz val="12"/>
      <color rgb="FF262223"/>
      <name val="Arial"/>
      <family val="2"/>
    </font>
    <font>
      <i/>
      <sz val="12"/>
      <color theme="1"/>
      <name val="Arial"/>
      <family val="2"/>
    </font>
    <font>
      <b/>
      <sz val="14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7" fillId="0" borderId="2" applyNumberFormat="0" applyFill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1" applyNumberFormat="1" applyFont="1"/>
    <xf numFmtId="15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" fontId="6" fillId="0" borderId="0" xfId="0" applyNumberFormat="1" applyFont="1" applyAlignment="1">
      <alignment horizontal="center"/>
    </xf>
    <xf numFmtId="2" fontId="3" fillId="0" borderId="0" xfId="0" applyNumberFormat="1" applyFont="1"/>
    <xf numFmtId="2" fontId="3" fillId="0" borderId="0" xfId="1" applyNumberFormat="1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0" fillId="2" borderId="3" xfId="0" applyFont="1" applyFill="1" applyBorder="1"/>
    <xf numFmtId="0" fontId="10" fillId="2" borderId="4" xfId="0" applyFont="1" applyFill="1" applyBorder="1"/>
    <xf numFmtId="0" fontId="10" fillId="2" borderId="4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>
      <alignment horizontal="center"/>
    </xf>
    <xf numFmtId="0" fontId="3" fillId="3" borderId="3" xfId="0" applyFont="1" applyFill="1" applyBorder="1"/>
    <xf numFmtId="0" fontId="3" fillId="3" borderId="4" xfId="0" applyFont="1" applyFill="1" applyBorder="1"/>
    <xf numFmtId="0" fontId="14" fillId="3" borderId="5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11" fillId="3" borderId="3" xfId="0" applyFont="1" applyFill="1" applyBorder="1"/>
    <xf numFmtId="0" fontId="11" fillId="0" borderId="4" xfId="0" applyFont="1" applyBorder="1"/>
    <xf numFmtId="0" fontId="3" fillId="4" borderId="4" xfId="0" applyFont="1" applyFill="1" applyBorder="1"/>
    <xf numFmtId="9" fontId="16" fillId="0" borderId="2" xfId="3" applyNumberFormat="1" applyFont="1"/>
    <xf numFmtId="0" fontId="11" fillId="0" borderId="4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9" fontId="3" fillId="3" borderId="4" xfId="0" applyNumberFormat="1" applyFont="1" applyFill="1" applyBorder="1" applyAlignment="1" applyProtection="1">
      <alignment horizontal="center"/>
      <protection locked="0"/>
    </xf>
    <xf numFmtId="9" fontId="3" fillId="0" borderId="4" xfId="0" applyNumberFormat="1" applyFont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2" applyAlignment="1">
      <alignment horizontal="center"/>
    </xf>
    <xf numFmtId="0" fontId="16" fillId="0" borderId="2" xfId="3" applyFont="1" applyAlignment="1">
      <alignment horizontal="center"/>
    </xf>
  </cellXfs>
  <cellStyles count="4">
    <cellStyle name="Heading 1" xfId="2" builtinId="16" customBuiltin="1"/>
    <cellStyle name="Heading 3" xfId="3" builtinId="1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8FA8B-40D2-4293-9A35-85A0B67F1B1B}">
  <dimension ref="A1:J150"/>
  <sheetViews>
    <sheetView tabSelected="1" zoomScaleNormal="100" workbookViewId="0">
      <selection activeCell="D20" sqref="D20"/>
    </sheetView>
  </sheetViews>
  <sheetFormatPr defaultRowHeight="15" x14ac:dyDescent="0.2"/>
  <cols>
    <col min="1" max="1" width="17.42578125" style="1" customWidth="1"/>
    <col min="2" max="2" width="14" style="1" customWidth="1"/>
    <col min="3" max="3" width="13" style="1" bestFit="1" customWidth="1"/>
    <col min="4" max="4" width="19.42578125" style="1" customWidth="1"/>
    <col min="5" max="5" width="14" style="2" customWidth="1"/>
    <col min="6" max="6" width="11.5703125" style="1" customWidth="1"/>
    <col min="7" max="7" width="8.85546875" style="3" customWidth="1"/>
    <col min="8" max="8" width="12.140625" style="1" customWidth="1"/>
    <col min="9" max="9" width="10.28515625" style="1" customWidth="1"/>
    <col min="10" max="10" width="9.7109375" style="1" bestFit="1" customWidth="1"/>
    <col min="11" max="16384" width="9.140625" style="1"/>
  </cols>
  <sheetData>
    <row r="1" spans="1:10" x14ac:dyDescent="0.2">
      <c r="A1" s="1" t="s">
        <v>329</v>
      </c>
    </row>
    <row r="3" spans="1:10" x14ac:dyDescent="0.2">
      <c r="A3" s="1" t="s">
        <v>320</v>
      </c>
      <c r="B3" s="1" t="s">
        <v>321</v>
      </c>
      <c r="C3" s="1" t="s">
        <v>330</v>
      </c>
      <c r="D3" s="1" t="s">
        <v>322</v>
      </c>
      <c r="E3" s="2" t="s">
        <v>323</v>
      </c>
      <c r="F3" s="1" t="s">
        <v>494</v>
      </c>
      <c r="G3" s="3" t="s">
        <v>327</v>
      </c>
      <c r="H3" s="1" t="s">
        <v>328</v>
      </c>
      <c r="I3" s="1" t="s">
        <v>477</v>
      </c>
      <c r="J3" s="1" t="s">
        <v>478</v>
      </c>
    </row>
    <row r="4" spans="1:10" x14ac:dyDescent="0.2">
      <c r="A4" s="1" t="s">
        <v>317</v>
      </c>
      <c r="B4" s="1" t="s">
        <v>237</v>
      </c>
      <c r="C4" s="1" t="s">
        <v>331</v>
      </c>
      <c r="D4" s="1" t="s">
        <v>318</v>
      </c>
      <c r="E4" s="4">
        <v>44046</v>
      </c>
      <c r="F4" s="1">
        <v>10.99</v>
      </c>
      <c r="G4" s="3">
        <v>0.68</v>
      </c>
      <c r="H4" s="13"/>
      <c r="J4" s="1">
        <v>20</v>
      </c>
    </row>
    <row r="5" spans="1:10" x14ac:dyDescent="0.2">
      <c r="A5" s="1" t="s">
        <v>292</v>
      </c>
      <c r="B5" s="1" t="s">
        <v>46</v>
      </c>
      <c r="C5" s="1" t="s">
        <v>334</v>
      </c>
      <c r="D5" s="1" t="s">
        <v>293</v>
      </c>
      <c r="E5" s="4">
        <v>42825</v>
      </c>
      <c r="F5" s="1">
        <v>10.99</v>
      </c>
      <c r="G5" s="3">
        <v>0.52</v>
      </c>
      <c r="H5" s="13"/>
      <c r="J5" s="1">
        <v>10</v>
      </c>
    </row>
    <row r="6" spans="1:10" x14ac:dyDescent="0.2">
      <c r="A6" s="1" t="s">
        <v>289</v>
      </c>
      <c r="B6" s="1" t="s">
        <v>290</v>
      </c>
      <c r="C6" s="1" t="s">
        <v>335</v>
      </c>
      <c r="D6" s="1" t="s">
        <v>291</v>
      </c>
      <c r="E6" s="2" t="s">
        <v>173</v>
      </c>
      <c r="F6" s="1">
        <v>7.99</v>
      </c>
      <c r="G6" s="3">
        <v>0.44</v>
      </c>
      <c r="H6" s="13"/>
      <c r="J6" s="1">
        <v>15</v>
      </c>
    </row>
    <row r="7" spans="1:10" x14ac:dyDescent="0.2">
      <c r="A7" s="1" t="s">
        <v>286</v>
      </c>
      <c r="B7" s="1" t="s">
        <v>287</v>
      </c>
      <c r="C7" s="1" t="s">
        <v>336</v>
      </c>
      <c r="D7" s="1" t="s">
        <v>288</v>
      </c>
      <c r="E7" s="4">
        <v>43487</v>
      </c>
      <c r="F7" s="1">
        <v>22.99</v>
      </c>
      <c r="G7" s="3">
        <v>0.19</v>
      </c>
      <c r="H7" s="13"/>
      <c r="J7" s="1">
        <v>12</v>
      </c>
    </row>
    <row r="8" spans="1:10" x14ac:dyDescent="0.2">
      <c r="A8" s="1" t="s">
        <v>231</v>
      </c>
      <c r="B8" s="1" t="s">
        <v>131</v>
      </c>
      <c r="C8" s="1" t="s">
        <v>337</v>
      </c>
      <c r="D8" s="1" t="s">
        <v>101</v>
      </c>
      <c r="E8" s="4">
        <v>43529</v>
      </c>
      <c r="F8" s="1">
        <v>16.989999999999998</v>
      </c>
      <c r="G8" s="3">
        <v>0.56999999999999995</v>
      </c>
      <c r="H8" s="13"/>
      <c r="J8" s="1">
        <v>28</v>
      </c>
    </row>
    <row r="9" spans="1:10" x14ac:dyDescent="0.2">
      <c r="A9" s="1" t="s">
        <v>230</v>
      </c>
      <c r="B9" s="1" t="s">
        <v>34</v>
      </c>
      <c r="C9" s="1" t="s">
        <v>338</v>
      </c>
      <c r="D9" s="1" t="s">
        <v>163</v>
      </c>
      <c r="E9" s="4">
        <v>43228</v>
      </c>
      <c r="F9" s="1">
        <v>18.989999999999998</v>
      </c>
      <c r="G9" s="14">
        <v>0.89310163243812535</v>
      </c>
      <c r="H9" s="13"/>
      <c r="J9" s="1">
        <v>5</v>
      </c>
    </row>
    <row r="10" spans="1:10" x14ac:dyDescent="0.2">
      <c r="A10" s="1" t="s">
        <v>228</v>
      </c>
      <c r="B10" s="1" t="s">
        <v>116</v>
      </c>
      <c r="C10" s="1" t="s">
        <v>339</v>
      </c>
      <c r="D10" s="1" t="s">
        <v>229</v>
      </c>
      <c r="E10" s="4">
        <v>44046</v>
      </c>
      <c r="F10" s="1">
        <v>19.989999999999998</v>
      </c>
      <c r="G10" s="3">
        <v>0.38</v>
      </c>
      <c r="H10" s="13"/>
      <c r="J10" s="1">
        <v>30</v>
      </c>
    </row>
    <row r="11" spans="1:10" x14ac:dyDescent="0.2">
      <c r="A11" s="1" t="s">
        <v>226</v>
      </c>
      <c r="B11" s="1" t="s">
        <v>91</v>
      </c>
      <c r="C11" s="1" t="s">
        <v>340</v>
      </c>
      <c r="D11" s="1" t="s">
        <v>227</v>
      </c>
      <c r="E11" s="4">
        <v>44127</v>
      </c>
      <c r="F11" s="1">
        <v>15.99</v>
      </c>
      <c r="G11" s="3">
        <v>0.16</v>
      </c>
      <c r="H11" s="13"/>
      <c r="J11" s="1">
        <v>90</v>
      </c>
    </row>
    <row r="12" spans="1:10" x14ac:dyDescent="0.2">
      <c r="A12" s="1" t="s">
        <v>224</v>
      </c>
      <c r="B12" s="1" t="s">
        <v>58</v>
      </c>
      <c r="C12" s="1" t="s">
        <v>341</v>
      </c>
      <c r="D12" s="1" t="s">
        <v>225</v>
      </c>
      <c r="E12" s="4">
        <v>42283</v>
      </c>
      <c r="F12" s="1">
        <v>10.99</v>
      </c>
      <c r="G12" s="3">
        <v>0.19</v>
      </c>
      <c r="H12" s="13"/>
      <c r="J12" s="1">
        <v>14</v>
      </c>
    </row>
    <row r="13" spans="1:10" x14ac:dyDescent="0.2">
      <c r="A13" s="1" t="s">
        <v>222</v>
      </c>
      <c r="B13" s="1" t="s">
        <v>223</v>
      </c>
      <c r="C13" s="1" t="s">
        <v>342</v>
      </c>
      <c r="D13" s="1" t="s">
        <v>80</v>
      </c>
      <c r="E13" s="2" t="s">
        <v>6</v>
      </c>
      <c r="F13" s="1">
        <v>15.99</v>
      </c>
      <c r="G13" s="3">
        <v>0.28999999999999998</v>
      </c>
      <c r="H13" s="13"/>
      <c r="J13" s="1">
        <v>33</v>
      </c>
    </row>
    <row r="14" spans="1:10" x14ac:dyDescent="0.2">
      <c r="A14" s="1" t="s">
        <v>221</v>
      </c>
      <c r="B14" s="1" t="s">
        <v>58</v>
      </c>
      <c r="C14" s="1" t="s">
        <v>333</v>
      </c>
      <c r="D14" s="1" t="s">
        <v>207</v>
      </c>
      <c r="E14" s="4">
        <v>42570</v>
      </c>
      <c r="F14" s="1">
        <v>25.99</v>
      </c>
      <c r="G14" s="3">
        <v>0.55000000000000004</v>
      </c>
      <c r="H14" s="13"/>
      <c r="J14" s="1">
        <v>55</v>
      </c>
    </row>
    <row r="15" spans="1:10" x14ac:dyDescent="0.2">
      <c r="A15" s="1" t="s">
        <v>214</v>
      </c>
      <c r="B15" s="1" t="s">
        <v>1</v>
      </c>
      <c r="C15" s="1" t="s">
        <v>343</v>
      </c>
      <c r="D15" s="1" t="s">
        <v>215</v>
      </c>
      <c r="E15" s="4">
        <v>42621</v>
      </c>
      <c r="F15" s="1">
        <v>10.99</v>
      </c>
      <c r="G15" s="3">
        <v>0.53</v>
      </c>
      <c r="H15" s="13"/>
      <c r="J15" s="1">
        <v>26</v>
      </c>
    </row>
    <row r="16" spans="1:10" x14ac:dyDescent="0.2">
      <c r="A16" s="1" t="s">
        <v>211</v>
      </c>
      <c r="B16" s="1" t="s">
        <v>212</v>
      </c>
      <c r="C16" s="1" t="s">
        <v>344</v>
      </c>
      <c r="D16" s="1" t="s">
        <v>213</v>
      </c>
      <c r="E16" s="2" t="s">
        <v>173</v>
      </c>
      <c r="F16" s="1">
        <v>10.99</v>
      </c>
      <c r="G16" s="3">
        <v>0.68</v>
      </c>
      <c r="H16" s="13"/>
      <c r="J16" s="1">
        <v>21</v>
      </c>
    </row>
    <row r="17" spans="1:10" x14ac:dyDescent="0.2">
      <c r="A17" s="1" t="s">
        <v>210</v>
      </c>
      <c r="B17" s="1" t="s">
        <v>136</v>
      </c>
      <c r="C17" s="1" t="s">
        <v>345</v>
      </c>
      <c r="D17" s="1" t="s">
        <v>48</v>
      </c>
      <c r="E17" s="4">
        <v>43739</v>
      </c>
      <c r="F17" s="1">
        <v>7.99</v>
      </c>
      <c r="G17" s="3">
        <v>0.52</v>
      </c>
      <c r="H17" s="13"/>
      <c r="J17" s="1">
        <v>21</v>
      </c>
    </row>
    <row r="18" spans="1:10" x14ac:dyDescent="0.2">
      <c r="A18" s="1" t="s">
        <v>285</v>
      </c>
      <c r="B18" s="1" t="s">
        <v>8</v>
      </c>
      <c r="C18" s="1" t="s">
        <v>346</v>
      </c>
      <c r="D18" s="1" t="s">
        <v>124</v>
      </c>
      <c r="E18" s="4">
        <v>44343</v>
      </c>
      <c r="F18" s="1">
        <v>22.99</v>
      </c>
      <c r="G18" s="3">
        <v>0.68</v>
      </c>
      <c r="H18" s="13"/>
      <c r="J18" s="1">
        <v>21</v>
      </c>
    </row>
    <row r="19" spans="1:10" x14ac:dyDescent="0.2">
      <c r="A19" s="1" t="s">
        <v>284</v>
      </c>
      <c r="B19" s="1" t="s">
        <v>237</v>
      </c>
      <c r="C19" s="1" t="s">
        <v>347</v>
      </c>
      <c r="D19" s="1" t="s">
        <v>238</v>
      </c>
      <c r="E19" s="4">
        <v>42689</v>
      </c>
      <c r="F19" s="1">
        <v>16.989999999999998</v>
      </c>
      <c r="G19" s="3">
        <v>0.52</v>
      </c>
      <c r="H19" s="13"/>
      <c r="J19" s="1">
        <v>20</v>
      </c>
    </row>
    <row r="20" spans="1:10" x14ac:dyDescent="0.2">
      <c r="A20" s="1" t="s">
        <v>280</v>
      </c>
      <c r="B20" s="1" t="s">
        <v>281</v>
      </c>
      <c r="C20" s="1" t="s">
        <v>382</v>
      </c>
      <c r="D20" s="1" t="s">
        <v>282</v>
      </c>
      <c r="E20" s="4">
        <v>43237</v>
      </c>
      <c r="F20" s="1">
        <v>18.989999999999998</v>
      </c>
      <c r="G20" s="3">
        <v>0.44</v>
      </c>
      <c r="H20" s="13"/>
      <c r="J20" s="1">
        <v>10</v>
      </c>
    </row>
    <row r="21" spans="1:10" x14ac:dyDescent="0.2">
      <c r="A21" s="1" t="s">
        <v>283</v>
      </c>
      <c r="B21" s="1" t="s">
        <v>58</v>
      </c>
      <c r="C21" s="1" t="s">
        <v>383</v>
      </c>
      <c r="D21" s="1" t="s">
        <v>207</v>
      </c>
      <c r="E21" s="4">
        <v>42619</v>
      </c>
      <c r="F21" s="1">
        <v>19.989999999999998</v>
      </c>
      <c r="G21" s="3">
        <v>0.19</v>
      </c>
      <c r="H21" s="13"/>
      <c r="J21" s="1">
        <v>15</v>
      </c>
    </row>
    <row r="22" spans="1:10" x14ac:dyDescent="0.2">
      <c r="A22" s="1" t="s">
        <v>277</v>
      </c>
      <c r="B22" s="1" t="s">
        <v>8</v>
      </c>
      <c r="C22" s="1" t="s">
        <v>384</v>
      </c>
      <c r="D22" s="1" t="s">
        <v>10</v>
      </c>
      <c r="E22" s="4">
        <v>42319</v>
      </c>
      <c r="F22" s="1">
        <v>15.99</v>
      </c>
      <c r="G22" s="3">
        <v>0.56999999999999995</v>
      </c>
      <c r="H22" s="13"/>
      <c r="J22" s="1">
        <v>12</v>
      </c>
    </row>
    <row r="23" spans="1:10" x14ac:dyDescent="0.2">
      <c r="A23" s="1" t="s">
        <v>278</v>
      </c>
      <c r="B23" s="1" t="s">
        <v>22</v>
      </c>
      <c r="C23" s="1" t="s">
        <v>385</v>
      </c>
      <c r="D23" s="1" t="s">
        <v>279</v>
      </c>
      <c r="E23" s="4">
        <v>44077</v>
      </c>
      <c r="F23" s="1">
        <v>10.99</v>
      </c>
      <c r="G23" s="3">
        <v>0.63</v>
      </c>
      <c r="H23" s="13"/>
      <c r="J23" s="1">
        <v>28</v>
      </c>
    </row>
    <row r="24" spans="1:10" x14ac:dyDescent="0.2">
      <c r="A24" s="1" t="s">
        <v>275</v>
      </c>
      <c r="B24" s="1" t="s">
        <v>187</v>
      </c>
      <c r="C24" s="1" t="s">
        <v>386</v>
      </c>
      <c r="D24" s="1" t="s">
        <v>276</v>
      </c>
      <c r="E24" s="4">
        <v>44046</v>
      </c>
      <c r="F24" s="1">
        <v>15.99</v>
      </c>
      <c r="G24" s="3">
        <v>0.38</v>
      </c>
      <c r="H24" s="13"/>
      <c r="J24" s="1">
        <v>5</v>
      </c>
    </row>
    <row r="25" spans="1:10" x14ac:dyDescent="0.2">
      <c r="A25" s="1" t="s">
        <v>274</v>
      </c>
      <c r="B25" s="1" t="s">
        <v>12</v>
      </c>
      <c r="C25" s="1" t="s">
        <v>387</v>
      </c>
      <c r="D25" s="1" t="s">
        <v>163</v>
      </c>
      <c r="E25" s="4">
        <v>42451</v>
      </c>
      <c r="F25" s="1">
        <v>25.99</v>
      </c>
      <c r="G25" s="3">
        <v>0.68</v>
      </c>
      <c r="H25" s="13"/>
      <c r="J25" s="1">
        <v>30</v>
      </c>
    </row>
    <row r="26" spans="1:10" x14ac:dyDescent="0.2">
      <c r="A26" s="1" t="s">
        <v>272</v>
      </c>
      <c r="B26" s="1" t="s">
        <v>19</v>
      </c>
      <c r="C26" s="1" t="s">
        <v>388</v>
      </c>
      <c r="D26" s="1" t="s">
        <v>273</v>
      </c>
      <c r="E26" s="4">
        <v>42836</v>
      </c>
      <c r="F26" s="1">
        <v>10.99</v>
      </c>
      <c r="G26" s="3">
        <v>0.52</v>
      </c>
      <c r="H26" s="13"/>
      <c r="J26" s="1">
        <v>90</v>
      </c>
    </row>
    <row r="27" spans="1:10" x14ac:dyDescent="0.2">
      <c r="A27" s="1" t="s">
        <v>269</v>
      </c>
      <c r="B27" s="1" t="s">
        <v>270</v>
      </c>
      <c r="C27" s="1" t="s">
        <v>389</v>
      </c>
      <c r="D27" s="1" t="s">
        <v>271</v>
      </c>
      <c r="E27" s="4">
        <v>41940</v>
      </c>
      <c r="F27" s="1">
        <v>10.99</v>
      </c>
      <c r="G27" s="3">
        <v>0.44</v>
      </c>
      <c r="H27" s="13"/>
      <c r="J27" s="1">
        <v>14</v>
      </c>
    </row>
    <row r="28" spans="1:10" x14ac:dyDescent="0.2">
      <c r="A28" s="1" t="s">
        <v>266</v>
      </c>
      <c r="B28" s="1" t="s">
        <v>267</v>
      </c>
      <c r="C28" s="1" t="s">
        <v>390</v>
      </c>
      <c r="D28" s="1" t="s">
        <v>268</v>
      </c>
      <c r="E28" s="4">
        <v>42825</v>
      </c>
      <c r="F28" s="1">
        <v>7.99</v>
      </c>
      <c r="G28" s="3">
        <v>0.19</v>
      </c>
      <c r="H28" s="13"/>
      <c r="J28" s="1">
        <v>33</v>
      </c>
    </row>
    <row r="29" spans="1:10" x14ac:dyDescent="0.2">
      <c r="A29" s="1" t="s">
        <v>265</v>
      </c>
      <c r="B29" s="1" t="s">
        <v>1</v>
      </c>
      <c r="C29" s="1" t="s">
        <v>391</v>
      </c>
      <c r="D29" s="1" t="s">
        <v>178</v>
      </c>
      <c r="E29" s="4">
        <v>42825</v>
      </c>
      <c r="F29" s="1">
        <v>22.99</v>
      </c>
      <c r="G29" s="3">
        <v>0.56999999999999995</v>
      </c>
      <c r="H29" s="13"/>
      <c r="J29" s="1">
        <v>55</v>
      </c>
    </row>
    <row r="30" spans="1:10" x14ac:dyDescent="0.2">
      <c r="A30" s="1" t="s">
        <v>264</v>
      </c>
      <c r="B30" s="1" t="s">
        <v>91</v>
      </c>
      <c r="C30" s="1" t="s">
        <v>453</v>
      </c>
      <c r="D30" s="1" t="s">
        <v>163</v>
      </c>
      <c r="E30" s="4">
        <v>44104</v>
      </c>
      <c r="F30" s="1">
        <v>16.989999999999998</v>
      </c>
      <c r="G30" s="3">
        <v>0.63</v>
      </c>
      <c r="H30" s="13"/>
      <c r="J30" s="1">
        <v>20</v>
      </c>
    </row>
    <row r="31" spans="1:10" x14ac:dyDescent="0.2">
      <c r="A31" s="1" t="s">
        <v>262</v>
      </c>
      <c r="B31" s="1" t="s">
        <v>1</v>
      </c>
      <c r="C31" s="1" t="s">
        <v>454</v>
      </c>
      <c r="D31" s="1" t="s">
        <v>263</v>
      </c>
      <c r="E31" s="4">
        <v>44097</v>
      </c>
      <c r="F31" s="1">
        <v>18.989999999999998</v>
      </c>
      <c r="G31" s="3">
        <v>0.68</v>
      </c>
      <c r="H31" s="13"/>
      <c r="J31" s="1">
        <v>10</v>
      </c>
    </row>
    <row r="32" spans="1:10" x14ac:dyDescent="0.2">
      <c r="A32" s="1" t="s">
        <v>259</v>
      </c>
      <c r="B32" s="1" t="s">
        <v>260</v>
      </c>
      <c r="C32" s="1" t="s">
        <v>455</v>
      </c>
      <c r="D32" s="1" t="s">
        <v>261</v>
      </c>
      <c r="E32" s="2" t="s">
        <v>173</v>
      </c>
      <c r="F32" s="1">
        <v>19.989999999999998</v>
      </c>
      <c r="G32" s="3">
        <v>0.68</v>
      </c>
      <c r="H32" s="13"/>
      <c r="J32" s="1">
        <v>15</v>
      </c>
    </row>
    <row r="33" spans="1:10" x14ac:dyDescent="0.2">
      <c r="A33" s="1" t="s">
        <v>256</v>
      </c>
      <c r="B33" s="1" t="s">
        <v>257</v>
      </c>
      <c r="C33" s="1" t="s">
        <v>456</v>
      </c>
      <c r="D33" s="1" t="s">
        <v>258</v>
      </c>
      <c r="E33" s="4">
        <v>43060</v>
      </c>
      <c r="F33" s="1">
        <v>15.99</v>
      </c>
      <c r="G33" s="3">
        <v>0.68</v>
      </c>
      <c r="H33" s="13"/>
      <c r="J33" s="1">
        <v>12</v>
      </c>
    </row>
    <row r="34" spans="1:10" x14ac:dyDescent="0.2">
      <c r="A34" s="1" t="s">
        <v>254</v>
      </c>
      <c r="B34" s="1" t="s">
        <v>22</v>
      </c>
      <c r="C34" s="1" t="s">
        <v>457</v>
      </c>
      <c r="D34" s="1" t="s">
        <v>255</v>
      </c>
      <c r="E34" s="4">
        <v>43487</v>
      </c>
      <c r="F34" s="1">
        <v>10.99</v>
      </c>
      <c r="G34" s="3">
        <v>0.52</v>
      </c>
      <c r="H34" s="13"/>
      <c r="J34" s="1">
        <v>28</v>
      </c>
    </row>
    <row r="35" spans="1:10" x14ac:dyDescent="0.2">
      <c r="A35" s="1" t="s">
        <v>252</v>
      </c>
      <c r="B35" s="1" t="s">
        <v>141</v>
      </c>
      <c r="C35" s="1" t="s">
        <v>458</v>
      </c>
      <c r="D35" s="1" t="s">
        <v>253</v>
      </c>
      <c r="E35" s="4">
        <v>42619</v>
      </c>
      <c r="F35" s="1">
        <v>15.99</v>
      </c>
      <c r="G35" s="3">
        <v>0.44</v>
      </c>
      <c r="H35" s="13"/>
      <c r="J35" s="1">
        <v>5</v>
      </c>
    </row>
    <row r="36" spans="1:10" x14ac:dyDescent="0.2">
      <c r="A36" s="1" t="s">
        <v>251</v>
      </c>
      <c r="B36" s="1" t="s">
        <v>141</v>
      </c>
      <c r="C36" s="1" t="s">
        <v>348</v>
      </c>
      <c r="D36" s="1" t="s">
        <v>149</v>
      </c>
      <c r="E36" s="4">
        <v>44046</v>
      </c>
      <c r="F36" s="1">
        <v>25.99</v>
      </c>
      <c r="G36" s="3">
        <v>0.19</v>
      </c>
      <c r="H36" s="13"/>
      <c r="J36" s="1">
        <v>20</v>
      </c>
    </row>
    <row r="37" spans="1:10" x14ac:dyDescent="0.2">
      <c r="A37" s="1" t="s">
        <v>314</v>
      </c>
      <c r="B37" s="1" t="s">
        <v>315</v>
      </c>
      <c r="C37" s="1" t="s">
        <v>349</v>
      </c>
      <c r="D37" s="1" t="s">
        <v>316</v>
      </c>
      <c r="E37" s="4">
        <v>43571</v>
      </c>
      <c r="F37" s="1">
        <v>22.99</v>
      </c>
      <c r="G37" s="3">
        <v>0.56999999999999995</v>
      </c>
      <c r="H37" s="13"/>
      <c r="J37" s="1">
        <v>10</v>
      </c>
    </row>
    <row r="38" spans="1:10" x14ac:dyDescent="0.2">
      <c r="A38" s="1" t="s">
        <v>312</v>
      </c>
      <c r="B38" s="1" t="s">
        <v>287</v>
      </c>
      <c r="C38" s="1" t="s">
        <v>351</v>
      </c>
      <c r="D38" s="1" t="s">
        <v>313</v>
      </c>
      <c r="E38" s="4">
        <v>42388</v>
      </c>
      <c r="F38" s="1">
        <v>10.99</v>
      </c>
      <c r="G38" s="3">
        <v>0.19</v>
      </c>
      <c r="H38" s="13"/>
      <c r="J38" s="1">
        <v>15</v>
      </c>
    </row>
    <row r="39" spans="1:10" x14ac:dyDescent="0.2">
      <c r="A39" s="1" t="s">
        <v>310</v>
      </c>
      <c r="B39" s="1" t="s">
        <v>58</v>
      </c>
      <c r="C39" s="1" t="s">
        <v>352</v>
      </c>
      <c r="D39" s="1" t="s">
        <v>311</v>
      </c>
      <c r="E39" s="2" t="s">
        <v>6</v>
      </c>
      <c r="F39" s="1">
        <v>10.99</v>
      </c>
      <c r="G39" s="3">
        <v>0.56999999999999995</v>
      </c>
      <c r="H39" s="13"/>
      <c r="J39" s="1">
        <v>12</v>
      </c>
    </row>
    <row r="40" spans="1:10" x14ac:dyDescent="0.2">
      <c r="A40" s="1" t="s">
        <v>306</v>
      </c>
      <c r="B40" s="1" t="s">
        <v>91</v>
      </c>
      <c r="C40" s="1" t="s">
        <v>353</v>
      </c>
      <c r="D40" s="1" t="s">
        <v>307</v>
      </c>
      <c r="E40" s="4">
        <v>41593</v>
      </c>
      <c r="F40" s="1">
        <v>7.99</v>
      </c>
      <c r="G40" s="3">
        <v>0.63</v>
      </c>
      <c r="H40" s="13"/>
      <c r="J40" s="1">
        <v>28</v>
      </c>
    </row>
    <row r="41" spans="1:10" x14ac:dyDescent="0.2">
      <c r="A41" s="1" t="s">
        <v>304</v>
      </c>
      <c r="B41" s="1" t="s">
        <v>25</v>
      </c>
      <c r="C41" s="1" t="s">
        <v>354</v>
      </c>
      <c r="D41" s="1" t="s">
        <v>305</v>
      </c>
      <c r="E41" s="4">
        <v>43326</v>
      </c>
      <c r="F41" s="1">
        <v>22.99</v>
      </c>
      <c r="G41" s="3">
        <v>0.38</v>
      </c>
      <c r="H41" s="13"/>
      <c r="J41" s="1">
        <v>5</v>
      </c>
    </row>
    <row r="42" spans="1:10" x14ac:dyDescent="0.2">
      <c r="A42" s="1" t="s">
        <v>308</v>
      </c>
      <c r="B42" s="1" t="s">
        <v>309</v>
      </c>
      <c r="C42" s="1" t="s">
        <v>355</v>
      </c>
      <c r="D42" s="1" t="s">
        <v>67</v>
      </c>
      <c r="E42" s="4">
        <v>41989</v>
      </c>
      <c r="F42" s="1">
        <v>16.989999999999998</v>
      </c>
      <c r="G42" s="3">
        <v>0.68</v>
      </c>
      <c r="H42" s="13"/>
      <c r="J42" s="1">
        <v>30</v>
      </c>
    </row>
    <row r="43" spans="1:10" x14ac:dyDescent="0.2">
      <c r="A43" s="1" t="s">
        <v>3</v>
      </c>
      <c r="B43" s="1" t="s">
        <v>4</v>
      </c>
      <c r="C43" s="1" t="s">
        <v>356</v>
      </c>
      <c r="D43" s="1" t="s">
        <v>5</v>
      </c>
      <c r="E43" s="4">
        <v>42598</v>
      </c>
      <c r="F43" s="1">
        <v>18.989999999999998</v>
      </c>
      <c r="G43" s="3">
        <v>0.52</v>
      </c>
      <c r="H43" s="13"/>
      <c r="J43" s="1">
        <v>90</v>
      </c>
    </row>
    <row r="44" spans="1:10" x14ac:dyDescent="0.2">
      <c r="A44" s="1" t="s">
        <v>7</v>
      </c>
      <c r="B44" s="1" t="s">
        <v>8</v>
      </c>
      <c r="C44" s="1" t="s">
        <v>357</v>
      </c>
      <c r="D44" s="1" t="s">
        <v>9</v>
      </c>
      <c r="E44" s="4">
        <v>42795</v>
      </c>
      <c r="F44" s="1">
        <v>19.989999999999998</v>
      </c>
      <c r="G44" s="3">
        <v>0.44</v>
      </c>
      <c r="H44" s="13"/>
      <c r="J44" s="1">
        <v>20</v>
      </c>
    </row>
    <row r="45" spans="1:10" x14ac:dyDescent="0.2">
      <c r="A45" s="1" t="s">
        <v>0</v>
      </c>
      <c r="B45" s="1" t="s">
        <v>1</v>
      </c>
      <c r="C45" s="1" t="s">
        <v>358</v>
      </c>
      <c r="D45" s="1" t="s">
        <v>2</v>
      </c>
      <c r="E45" s="4">
        <v>42480</v>
      </c>
      <c r="F45" s="1">
        <v>15.99</v>
      </c>
      <c r="G45" s="3">
        <v>0.19</v>
      </c>
      <c r="H45" s="13"/>
      <c r="J45" s="1">
        <v>10</v>
      </c>
    </row>
    <row r="46" spans="1:10" x14ac:dyDescent="0.2">
      <c r="A46" s="1" t="s">
        <v>319</v>
      </c>
      <c r="B46" s="1" t="s">
        <v>4</v>
      </c>
      <c r="C46" s="1" t="s">
        <v>359</v>
      </c>
      <c r="D46" s="1" t="s">
        <v>149</v>
      </c>
      <c r="E46" s="2" t="s">
        <v>173</v>
      </c>
      <c r="F46" s="1">
        <v>10.99</v>
      </c>
      <c r="G46" s="3">
        <v>0.19</v>
      </c>
      <c r="H46" s="13"/>
      <c r="J46" s="1">
        <v>15</v>
      </c>
    </row>
    <row r="47" spans="1:10" x14ac:dyDescent="0.2">
      <c r="A47" s="1" t="s">
        <v>301</v>
      </c>
      <c r="B47" s="1" t="s">
        <v>302</v>
      </c>
      <c r="C47" s="1" t="s">
        <v>360</v>
      </c>
      <c r="D47" s="1" t="s">
        <v>303</v>
      </c>
      <c r="E47" s="4">
        <v>42825</v>
      </c>
      <c r="F47" s="1">
        <v>15.99</v>
      </c>
      <c r="G47" s="3">
        <v>0.56999999999999995</v>
      </c>
      <c r="H47" s="13"/>
      <c r="J47" s="1">
        <v>12</v>
      </c>
    </row>
    <row r="48" spans="1:10" x14ac:dyDescent="0.2">
      <c r="A48" s="1" t="s">
        <v>300</v>
      </c>
      <c r="B48" s="1" t="s">
        <v>19</v>
      </c>
      <c r="C48" s="1" t="s">
        <v>361</v>
      </c>
      <c r="D48" s="1" t="s">
        <v>92</v>
      </c>
      <c r="E48" s="4">
        <v>42808</v>
      </c>
      <c r="F48" s="1">
        <v>25.99</v>
      </c>
      <c r="G48" s="3">
        <v>0.63</v>
      </c>
      <c r="H48" s="13"/>
      <c r="J48" s="1">
        <v>28</v>
      </c>
    </row>
    <row r="49" spans="1:10" x14ac:dyDescent="0.2">
      <c r="A49" s="1" t="s">
        <v>298</v>
      </c>
      <c r="B49" s="1" t="s">
        <v>12</v>
      </c>
      <c r="C49" s="1" t="s">
        <v>362</v>
      </c>
      <c r="D49" s="1" t="s">
        <v>299</v>
      </c>
      <c r="E49" s="4">
        <v>42220</v>
      </c>
      <c r="F49" s="1">
        <v>10.99</v>
      </c>
      <c r="G49" s="3">
        <v>0.38</v>
      </c>
      <c r="H49" s="13"/>
      <c r="J49" s="1">
        <v>5</v>
      </c>
    </row>
    <row r="50" spans="1:10" x14ac:dyDescent="0.2">
      <c r="A50" s="1" t="s">
        <v>296</v>
      </c>
      <c r="B50" s="1" t="s">
        <v>297</v>
      </c>
      <c r="C50" s="1" t="s">
        <v>363</v>
      </c>
      <c r="D50" s="1" t="s">
        <v>83</v>
      </c>
      <c r="E50" s="4">
        <v>42885</v>
      </c>
      <c r="F50" s="1">
        <v>10.99</v>
      </c>
      <c r="G50" s="3">
        <v>0.68</v>
      </c>
      <c r="H50" s="13"/>
      <c r="J50" s="1">
        <v>30</v>
      </c>
    </row>
    <row r="51" spans="1:10" x14ac:dyDescent="0.2">
      <c r="A51" s="1" t="s">
        <v>246</v>
      </c>
      <c r="B51" s="1" t="s">
        <v>247</v>
      </c>
      <c r="C51" s="1" t="s">
        <v>364</v>
      </c>
      <c r="D51" s="1" t="s">
        <v>248</v>
      </c>
      <c r="E51" s="4">
        <v>41593</v>
      </c>
      <c r="F51" s="1">
        <v>10.99</v>
      </c>
      <c r="G51" s="3">
        <v>0.52</v>
      </c>
      <c r="H51" s="13"/>
      <c r="J51" s="1">
        <v>90</v>
      </c>
    </row>
    <row r="52" spans="1:10" x14ac:dyDescent="0.2">
      <c r="A52" s="1" t="s">
        <v>236</v>
      </c>
      <c r="B52" s="1" t="s">
        <v>237</v>
      </c>
      <c r="C52" s="1" t="s">
        <v>365</v>
      </c>
      <c r="D52" s="1" t="s">
        <v>238</v>
      </c>
      <c r="E52" s="4">
        <v>41625</v>
      </c>
      <c r="F52" s="1">
        <v>10.99</v>
      </c>
      <c r="G52" s="3">
        <v>0.44</v>
      </c>
      <c r="H52" s="13"/>
      <c r="J52" s="1">
        <v>14</v>
      </c>
    </row>
    <row r="53" spans="1:10" x14ac:dyDescent="0.2">
      <c r="A53" s="1" t="s">
        <v>140</v>
      </c>
      <c r="B53" s="1" t="s">
        <v>141</v>
      </c>
      <c r="C53" s="1" t="s">
        <v>366</v>
      </c>
      <c r="D53" s="1" t="s">
        <v>142</v>
      </c>
      <c r="E53" s="4">
        <v>42346</v>
      </c>
      <c r="F53" s="1">
        <v>7.99</v>
      </c>
      <c r="G53" s="3">
        <v>0.19</v>
      </c>
      <c r="H53" s="13"/>
      <c r="J53" s="1">
        <v>33</v>
      </c>
    </row>
    <row r="54" spans="1:10" x14ac:dyDescent="0.2">
      <c r="A54" s="1" t="s">
        <v>294</v>
      </c>
      <c r="B54" s="1" t="s">
        <v>141</v>
      </c>
      <c r="C54" s="1" t="s">
        <v>367</v>
      </c>
      <c r="D54" s="1" t="s">
        <v>295</v>
      </c>
      <c r="E54" s="2" t="s">
        <v>6</v>
      </c>
      <c r="F54" s="1">
        <v>22.99</v>
      </c>
      <c r="G54" s="3">
        <v>0.56999999999999995</v>
      </c>
      <c r="H54" s="13"/>
      <c r="J54" s="1">
        <v>55</v>
      </c>
    </row>
    <row r="55" spans="1:10" x14ac:dyDescent="0.2">
      <c r="A55" s="1" t="s">
        <v>249</v>
      </c>
      <c r="B55" s="1" t="s">
        <v>141</v>
      </c>
      <c r="C55" s="1" t="s">
        <v>368</v>
      </c>
      <c r="D55" s="1" t="s">
        <v>250</v>
      </c>
      <c r="E55" s="4">
        <v>42878</v>
      </c>
      <c r="F55" s="1">
        <v>16.989999999999998</v>
      </c>
      <c r="G55" s="3">
        <v>0.19</v>
      </c>
      <c r="H55" s="13"/>
      <c r="J55" s="1">
        <v>26</v>
      </c>
    </row>
    <row r="56" spans="1:10" x14ac:dyDescent="0.2">
      <c r="A56" s="1" t="s">
        <v>243</v>
      </c>
      <c r="B56" s="1" t="s">
        <v>244</v>
      </c>
      <c r="C56" s="1" t="s">
        <v>369</v>
      </c>
      <c r="D56" s="1" t="s">
        <v>245</v>
      </c>
      <c r="E56" s="4">
        <v>42178</v>
      </c>
      <c r="F56" s="1">
        <v>18.989999999999998</v>
      </c>
      <c r="G56" s="3">
        <v>0.56999999999999995</v>
      </c>
      <c r="H56" s="13"/>
      <c r="J56" s="1">
        <v>21</v>
      </c>
    </row>
    <row r="57" spans="1:10" x14ac:dyDescent="0.2">
      <c r="A57" s="1" t="s">
        <v>241</v>
      </c>
      <c r="B57" s="1" t="s">
        <v>85</v>
      </c>
      <c r="C57" s="1" t="s">
        <v>370</v>
      </c>
      <c r="D57" s="1" t="s">
        <v>242</v>
      </c>
      <c r="E57" s="4">
        <v>42542</v>
      </c>
      <c r="F57" s="1">
        <v>19.989999999999998</v>
      </c>
      <c r="G57" s="3">
        <v>0.63</v>
      </c>
      <c r="H57" s="13"/>
      <c r="J57" s="1">
        <v>21</v>
      </c>
    </row>
    <row r="58" spans="1:10" x14ac:dyDescent="0.2">
      <c r="A58" s="1" t="s">
        <v>239</v>
      </c>
      <c r="B58" s="1" t="s">
        <v>237</v>
      </c>
      <c r="C58" s="1" t="s">
        <v>371</v>
      </c>
      <c r="D58" s="1" t="s">
        <v>240</v>
      </c>
      <c r="E58" s="4">
        <v>43004</v>
      </c>
      <c r="F58" s="1">
        <v>15.99</v>
      </c>
      <c r="G58" s="3">
        <v>0.38</v>
      </c>
      <c r="H58" s="13"/>
      <c r="J58" s="1">
        <v>21</v>
      </c>
    </row>
    <row r="59" spans="1:10" x14ac:dyDescent="0.2">
      <c r="A59" s="1" t="s">
        <v>235</v>
      </c>
      <c r="B59" s="1" t="s">
        <v>58</v>
      </c>
      <c r="C59" s="1" t="s">
        <v>372</v>
      </c>
      <c r="D59" s="1" t="s">
        <v>51</v>
      </c>
      <c r="E59" s="2" t="s">
        <v>6</v>
      </c>
      <c r="F59" s="1">
        <v>10.99</v>
      </c>
      <c r="G59" s="3">
        <v>0.68</v>
      </c>
      <c r="H59" s="13"/>
      <c r="J59" s="1">
        <v>20</v>
      </c>
    </row>
    <row r="60" spans="1:10" x14ac:dyDescent="0.2">
      <c r="A60" s="1" t="s">
        <v>234</v>
      </c>
      <c r="B60" s="1" t="s">
        <v>58</v>
      </c>
      <c r="C60" s="1" t="s">
        <v>373</v>
      </c>
      <c r="D60" s="1" t="s">
        <v>51</v>
      </c>
      <c r="E60" s="2" t="s">
        <v>6</v>
      </c>
      <c r="F60" s="1">
        <v>15.99</v>
      </c>
      <c r="G60" s="3">
        <v>0.52</v>
      </c>
      <c r="H60" s="13"/>
      <c r="J60" s="1">
        <v>10</v>
      </c>
    </row>
    <row r="61" spans="1:10" x14ac:dyDescent="0.2">
      <c r="A61" s="1" t="s">
        <v>232</v>
      </c>
      <c r="B61" s="1" t="s">
        <v>85</v>
      </c>
      <c r="C61" s="1" t="s">
        <v>374</v>
      </c>
      <c r="D61" s="1" t="s">
        <v>233</v>
      </c>
      <c r="E61" s="4">
        <v>43550</v>
      </c>
      <c r="F61" s="1">
        <v>25.99</v>
      </c>
      <c r="G61" s="3">
        <v>0.44</v>
      </c>
      <c r="H61" s="13"/>
      <c r="J61" s="1">
        <v>20</v>
      </c>
    </row>
    <row r="62" spans="1:10" x14ac:dyDescent="0.2">
      <c r="A62" s="1" t="s">
        <v>219</v>
      </c>
      <c r="B62" s="1" t="s">
        <v>28</v>
      </c>
      <c r="C62" s="1" t="s">
        <v>375</v>
      </c>
      <c r="D62" s="1" t="s">
        <v>220</v>
      </c>
      <c r="E62" s="4">
        <v>42668</v>
      </c>
      <c r="F62" s="1">
        <v>10.99</v>
      </c>
      <c r="G62" s="3">
        <v>0.19</v>
      </c>
      <c r="H62" s="13"/>
      <c r="J62" s="1">
        <v>10</v>
      </c>
    </row>
    <row r="63" spans="1:10" x14ac:dyDescent="0.2">
      <c r="A63" s="1" t="s">
        <v>218</v>
      </c>
      <c r="B63" s="1" t="s">
        <v>1</v>
      </c>
      <c r="C63" s="1" t="s">
        <v>376</v>
      </c>
      <c r="D63" s="1" t="s">
        <v>215</v>
      </c>
      <c r="E63" s="4">
        <v>43708</v>
      </c>
      <c r="F63" s="1">
        <v>10.99</v>
      </c>
      <c r="G63" s="3">
        <v>0.56999999999999995</v>
      </c>
      <c r="H63" s="13"/>
      <c r="J63" s="1">
        <v>15</v>
      </c>
    </row>
    <row r="64" spans="1:10" x14ac:dyDescent="0.2">
      <c r="A64" s="1" t="s">
        <v>217</v>
      </c>
      <c r="B64" s="1" t="s">
        <v>1</v>
      </c>
      <c r="C64" s="1" t="s">
        <v>377</v>
      </c>
      <c r="D64" s="1" t="s">
        <v>215</v>
      </c>
      <c r="E64" s="4">
        <v>43343</v>
      </c>
      <c r="F64" s="1">
        <v>7.99</v>
      </c>
      <c r="G64" s="3">
        <v>0.63</v>
      </c>
      <c r="H64" s="13"/>
      <c r="J64" s="1">
        <v>12</v>
      </c>
    </row>
    <row r="65" spans="1:10" x14ac:dyDescent="0.2">
      <c r="A65" s="1" t="s">
        <v>216</v>
      </c>
      <c r="B65" s="1" t="s">
        <v>1</v>
      </c>
      <c r="C65" s="1" t="s">
        <v>378</v>
      </c>
      <c r="D65" s="1" t="s">
        <v>215</v>
      </c>
      <c r="E65" s="4">
        <v>42986</v>
      </c>
      <c r="F65" s="1">
        <v>22.99</v>
      </c>
      <c r="G65" s="3">
        <v>0.68</v>
      </c>
      <c r="H65" s="13"/>
      <c r="J65" s="1">
        <v>28</v>
      </c>
    </row>
    <row r="66" spans="1:10" x14ac:dyDescent="0.2">
      <c r="A66" s="1" t="s">
        <v>208</v>
      </c>
      <c r="B66" s="1" t="s">
        <v>144</v>
      </c>
      <c r="C66" s="1" t="s">
        <v>379</v>
      </c>
      <c r="D66" s="1" t="s">
        <v>209</v>
      </c>
      <c r="E66" s="4">
        <v>43180</v>
      </c>
      <c r="F66" s="1">
        <v>16.989999999999998</v>
      </c>
      <c r="G66" s="3">
        <v>0.19</v>
      </c>
      <c r="H66" s="13"/>
      <c r="J66" s="1">
        <v>20</v>
      </c>
    </row>
    <row r="67" spans="1:10" x14ac:dyDescent="0.2">
      <c r="A67" s="1" t="s">
        <v>206</v>
      </c>
      <c r="B67" s="1" t="s">
        <v>85</v>
      </c>
      <c r="C67" s="1" t="s">
        <v>380</v>
      </c>
      <c r="D67" s="1" t="s">
        <v>207</v>
      </c>
      <c r="E67" s="4">
        <v>44046</v>
      </c>
      <c r="F67" s="1">
        <v>18.989999999999998</v>
      </c>
      <c r="G67" s="3">
        <v>0.56999999999999995</v>
      </c>
      <c r="H67" s="13"/>
      <c r="J67" s="1">
        <v>10</v>
      </c>
    </row>
    <row r="68" spans="1:10" x14ac:dyDescent="0.2">
      <c r="A68" s="1" t="s">
        <v>204</v>
      </c>
      <c r="B68" s="1" t="s">
        <v>205</v>
      </c>
      <c r="C68" s="1" t="s">
        <v>381</v>
      </c>
      <c r="D68" s="1" t="s">
        <v>10</v>
      </c>
      <c r="E68" s="4">
        <v>44279</v>
      </c>
      <c r="F68" s="1">
        <v>19.989999999999998</v>
      </c>
      <c r="G68" s="3">
        <v>0.63</v>
      </c>
      <c r="H68" s="13"/>
      <c r="J68" s="1">
        <v>15</v>
      </c>
    </row>
    <row r="69" spans="1:10" x14ac:dyDescent="0.2">
      <c r="A69" s="1" t="s">
        <v>202</v>
      </c>
      <c r="B69" s="1" t="s">
        <v>119</v>
      </c>
      <c r="C69" s="1" t="s">
        <v>332</v>
      </c>
      <c r="D69" s="1" t="s">
        <v>203</v>
      </c>
      <c r="E69" s="4">
        <v>42707</v>
      </c>
      <c r="F69" s="1">
        <v>15.99</v>
      </c>
      <c r="G69" s="3">
        <v>0.38</v>
      </c>
      <c r="H69" s="13"/>
      <c r="J69" s="1">
        <v>12</v>
      </c>
    </row>
    <row r="70" spans="1:10" x14ac:dyDescent="0.2">
      <c r="A70" s="1" t="s">
        <v>200</v>
      </c>
      <c r="B70" s="1" t="s">
        <v>22</v>
      </c>
      <c r="C70" s="1" t="s">
        <v>392</v>
      </c>
      <c r="D70" s="1" t="s">
        <v>201</v>
      </c>
      <c r="E70" s="2" t="s">
        <v>6</v>
      </c>
      <c r="F70" s="1">
        <v>10.99</v>
      </c>
      <c r="G70" s="3">
        <v>0.68</v>
      </c>
      <c r="H70" s="13"/>
      <c r="J70" s="1">
        <v>28</v>
      </c>
    </row>
    <row r="71" spans="1:10" x14ac:dyDescent="0.2">
      <c r="A71" s="1" t="s">
        <v>197</v>
      </c>
      <c r="B71" s="1" t="s">
        <v>198</v>
      </c>
      <c r="C71" s="1" t="s">
        <v>350</v>
      </c>
      <c r="D71" s="1" t="s">
        <v>199</v>
      </c>
      <c r="E71" s="4">
        <v>43067</v>
      </c>
      <c r="F71" s="1">
        <v>15.99</v>
      </c>
      <c r="G71" s="3">
        <v>0.52</v>
      </c>
      <c r="H71" s="13"/>
      <c r="J71" s="1">
        <v>5</v>
      </c>
    </row>
    <row r="72" spans="1:10" x14ac:dyDescent="0.2">
      <c r="A72" s="1" t="s">
        <v>196</v>
      </c>
      <c r="B72" s="1" t="s">
        <v>8</v>
      </c>
      <c r="C72" s="1" t="s">
        <v>393</v>
      </c>
      <c r="D72" s="1" t="s">
        <v>89</v>
      </c>
      <c r="E72" s="4">
        <v>42262</v>
      </c>
      <c r="F72" s="1">
        <v>25.99</v>
      </c>
      <c r="G72" s="3">
        <v>0.44</v>
      </c>
      <c r="H72" s="13"/>
      <c r="J72" s="1">
        <v>30</v>
      </c>
    </row>
    <row r="73" spans="1:10" x14ac:dyDescent="0.2">
      <c r="A73" s="1" t="s">
        <v>194</v>
      </c>
      <c r="B73" s="1" t="s">
        <v>12</v>
      </c>
      <c r="C73" s="1" t="s">
        <v>394</v>
      </c>
      <c r="D73" s="1" t="s">
        <v>195</v>
      </c>
      <c r="E73" s="2" t="s">
        <v>173</v>
      </c>
      <c r="F73" s="1">
        <v>15.99</v>
      </c>
      <c r="G73" s="3">
        <v>0.19</v>
      </c>
      <c r="H73" s="13"/>
      <c r="J73" s="1">
        <v>90</v>
      </c>
    </row>
    <row r="74" spans="1:10" x14ac:dyDescent="0.2">
      <c r="A74" s="1" t="s">
        <v>191</v>
      </c>
      <c r="B74" s="1" t="s">
        <v>192</v>
      </c>
      <c r="C74" s="1" t="s">
        <v>395</v>
      </c>
      <c r="D74" s="1" t="s">
        <v>193</v>
      </c>
      <c r="E74" s="4">
        <v>42570</v>
      </c>
      <c r="F74" s="1">
        <v>10.99</v>
      </c>
      <c r="G74" s="3">
        <v>0.56999999999999995</v>
      </c>
      <c r="H74" s="13"/>
      <c r="J74" s="1">
        <v>14</v>
      </c>
    </row>
    <row r="75" spans="1:10" x14ac:dyDescent="0.2">
      <c r="A75" s="1" t="s">
        <v>112</v>
      </c>
      <c r="B75" s="1" t="s">
        <v>113</v>
      </c>
      <c r="C75" s="1" t="s">
        <v>396</v>
      </c>
      <c r="D75" s="1" t="s">
        <v>114</v>
      </c>
      <c r="E75" s="4">
        <v>42948</v>
      </c>
      <c r="F75" s="1">
        <v>10.99</v>
      </c>
      <c r="G75" s="3">
        <v>0.63</v>
      </c>
      <c r="H75" s="13"/>
      <c r="J75" s="1">
        <v>33</v>
      </c>
    </row>
    <row r="76" spans="1:10" x14ac:dyDescent="0.2">
      <c r="A76" s="1" t="s">
        <v>107</v>
      </c>
      <c r="B76" s="1" t="s">
        <v>71</v>
      </c>
      <c r="C76" s="1" t="s">
        <v>397</v>
      </c>
      <c r="D76" s="1" t="s">
        <v>108</v>
      </c>
      <c r="E76" s="2" t="s">
        <v>6</v>
      </c>
      <c r="F76" s="1">
        <v>7.99</v>
      </c>
      <c r="G76" s="3">
        <v>0.68</v>
      </c>
      <c r="H76" s="13"/>
      <c r="J76" s="1">
        <v>55</v>
      </c>
    </row>
    <row r="77" spans="1:10" x14ac:dyDescent="0.2">
      <c r="A77" s="1" t="s">
        <v>104</v>
      </c>
      <c r="B77" s="1" t="s">
        <v>105</v>
      </c>
      <c r="C77" s="1" t="s">
        <v>398</v>
      </c>
      <c r="D77" s="1" t="s">
        <v>106</v>
      </c>
      <c r="E77" s="4">
        <v>43544</v>
      </c>
      <c r="F77" s="1">
        <v>22.99</v>
      </c>
      <c r="G77" s="3">
        <v>0.19</v>
      </c>
      <c r="H77" s="13"/>
      <c r="J77" s="1">
        <v>20</v>
      </c>
    </row>
    <row r="78" spans="1:10" x14ac:dyDescent="0.2">
      <c r="A78" s="1" t="s">
        <v>102</v>
      </c>
      <c r="B78" s="1" t="s">
        <v>22</v>
      </c>
      <c r="C78" s="1" t="s">
        <v>399</v>
      </c>
      <c r="D78" s="1" t="s">
        <v>103</v>
      </c>
      <c r="E78" s="4">
        <v>43656</v>
      </c>
      <c r="F78" s="1">
        <v>16.989999999999998</v>
      </c>
      <c r="G78" s="3">
        <v>0.56999999999999995</v>
      </c>
      <c r="H78" s="13"/>
      <c r="J78" s="1">
        <v>10</v>
      </c>
    </row>
    <row r="79" spans="1:10" x14ac:dyDescent="0.2">
      <c r="A79" s="1" t="s">
        <v>99</v>
      </c>
      <c r="B79" s="1" t="s">
        <v>100</v>
      </c>
      <c r="C79" s="1" t="s">
        <v>459</v>
      </c>
      <c r="D79" s="1" t="s">
        <v>101</v>
      </c>
      <c r="E79" s="4">
        <v>43180</v>
      </c>
      <c r="F79" s="1">
        <v>18.989999999999998</v>
      </c>
      <c r="G79" s="3">
        <v>0.63</v>
      </c>
      <c r="H79" s="13"/>
      <c r="J79" s="1">
        <v>15</v>
      </c>
    </row>
    <row r="80" spans="1:10" x14ac:dyDescent="0.2">
      <c r="A80" s="1" t="s">
        <v>97</v>
      </c>
      <c r="B80" s="1" t="s">
        <v>22</v>
      </c>
      <c r="C80" s="1" t="s">
        <v>460</v>
      </c>
      <c r="D80" s="1" t="s">
        <v>98</v>
      </c>
      <c r="E80" s="4">
        <v>43893</v>
      </c>
      <c r="F80" s="1">
        <v>19.989999999999998</v>
      </c>
      <c r="G80" s="3">
        <v>0.38</v>
      </c>
      <c r="H80" s="13"/>
      <c r="J80" s="1">
        <v>12</v>
      </c>
    </row>
    <row r="81" spans="1:10" x14ac:dyDescent="0.2">
      <c r="A81" s="1" t="s">
        <v>95</v>
      </c>
      <c r="B81" s="1" t="s">
        <v>96</v>
      </c>
      <c r="C81" s="1" t="s">
        <v>461</v>
      </c>
      <c r="D81" s="1" t="s">
        <v>83</v>
      </c>
      <c r="E81" s="4">
        <v>43536</v>
      </c>
      <c r="F81" s="1">
        <v>15.99</v>
      </c>
      <c r="G81" s="3">
        <v>0.68</v>
      </c>
      <c r="H81" s="13"/>
      <c r="J81" s="1">
        <v>28</v>
      </c>
    </row>
    <row r="82" spans="1:10" x14ac:dyDescent="0.2">
      <c r="A82" s="1" t="s">
        <v>93</v>
      </c>
      <c r="B82" s="1" t="s">
        <v>34</v>
      </c>
      <c r="C82" s="1" t="s">
        <v>462</v>
      </c>
      <c r="D82" s="1" t="s">
        <v>94</v>
      </c>
      <c r="E82" s="4">
        <v>43739</v>
      </c>
      <c r="F82" s="1">
        <v>10.99</v>
      </c>
      <c r="G82" s="3">
        <v>0.52</v>
      </c>
      <c r="H82" s="13"/>
      <c r="J82" s="1">
        <v>5</v>
      </c>
    </row>
    <row r="83" spans="1:10" x14ac:dyDescent="0.2">
      <c r="A83" s="1" t="s">
        <v>90</v>
      </c>
      <c r="B83" s="1" t="s">
        <v>91</v>
      </c>
      <c r="C83" s="1" t="s">
        <v>463</v>
      </c>
      <c r="D83" s="1" t="s">
        <v>92</v>
      </c>
      <c r="E83" s="4">
        <v>43291</v>
      </c>
      <c r="F83" s="1">
        <v>15.99</v>
      </c>
      <c r="G83" s="3">
        <v>0.52</v>
      </c>
      <c r="H83" s="13"/>
      <c r="J83" s="1">
        <v>30</v>
      </c>
    </row>
    <row r="84" spans="1:10" x14ac:dyDescent="0.2">
      <c r="A84" s="1" t="s">
        <v>88</v>
      </c>
      <c r="B84" s="1" t="s">
        <v>85</v>
      </c>
      <c r="C84" s="1" t="s">
        <v>464</v>
      </c>
      <c r="D84" s="1" t="s">
        <v>89</v>
      </c>
      <c r="E84" s="4">
        <v>42815</v>
      </c>
      <c r="F84" s="1">
        <v>25.99</v>
      </c>
      <c r="G84" s="3">
        <v>0.44</v>
      </c>
      <c r="H84" s="13"/>
      <c r="J84" s="1">
        <v>90</v>
      </c>
    </row>
    <row r="85" spans="1:10" x14ac:dyDescent="0.2">
      <c r="A85" s="1" t="s">
        <v>190</v>
      </c>
      <c r="B85" s="1" t="s">
        <v>141</v>
      </c>
      <c r="C85" s="1" t="s">
        <v>465</v>
      </c>
      <c r="D85" s="1" t="s">
        <v>10</v>
      </c>
      <c r="E85" s="2" t="s">
        <v>6</v>
      </c>
      <c r="F85" s="1">
        <v>10.99</v>
      </c>
      <c r="G85" s="3">
        <v>0.19</v>
      </c>
      <c r="H85" s="13"/>
      <c r="J85" s="1">
        <v>14</v>
      </c>
    </row>
    <row r="86" spans="1:10" x14ac:dyDescent="0.2">
      <c r="A86" s="1" t="s">
        <v>189</v>
      </c>
      <c r="B86" s="1" t="s">
        <v>1</v>
      </c>
      <c r="C86" s="1" t="s">
        <v>466</v>
      </c>
      <c r="D86" s="1" t="s">
        <v>124</v>
      </c>
      <c r="E86" s="2" t="s">
        <v>6</v>
      </c>
      <c r="F86" s="1">
        <v>10.99</v>
      </c>
      <c r="G86" s="3">
        <v>0.56999999999999995</v>
      </c>
      <c r="H86" s="13"/>
      <c r="J86" s="1">
        <v>33</v>
      </c>
    </row>
    <row r="87" spans="1:10" x14ac:dyDescent="0.2">
      <c r="A87" s="1" t="s">
        <v>186</v>
      </c>
      <c r="B87" s="1" t="s">
        <v>187</v>
      </c>
      <c r="C87" s="1" t="s">
        <v>467</v>
      </c>
      <c r="D87" s="1" t="s">
        <v>188</v>
      </c>
      <c r="E87" s="4">
        <v>43964</v>
      </c>
      <c r="F87" s="1">
        <v>7.99</v>
      </c>
      <c r="G87" s="3">
        <v>0.63</v>
      </c>
      <c r="H87" s="13"/>
      <c r="J87" s="1">
        <v>55</v>
      </c>
    </row>
    <row r="88" spans="1:10" x14ac:dyDescent="0.2">
      <c r="A88" s="1" t="s">
        <v>184</v>
      </c>
      <c r="B88" s="1" t="s">
        <v>85</v>
      </c>
      <c r="C88" s="1" t="s">
        <v>400</v>
      </c>
      <c r="D88" s="1" t="s">
        <v>185</v>
      </c>
      <c r="E88" s="4">
        <v>44160</v>
      </c>
      <c r="F88" s="1">
        <v>22.99</v>
      </c>
      <c r="G88" s="3">
        <v>0.68</v>
      </c>
      <c r="H88" s="13"/>
      <c r="J88" s="1">
        <v>20</v>
      </c>
    </row>
    <row r="89" spans="1:10" x14ac:dyDescent="0.2">
      <c r="A89" s="1" t="s">
        <v>182</v>
      </c>
      <c r="B89" s="1" t="s">
        <v>12</v>
      </c>
      <c r="C89" s="1" t="s">
        <v>401</v>
      </c>
      <c r="D89" s="1" t="s">
        <v>183</v>
      </c>
      <c r="E89" s="4">
        <v>41799</v>
      </c>
      <c r="F89" s="1">
        <v>16.989999999999998</v>
      </c>
      <c r="G89" s="3">
        <v>0.19</v>
      </c>
      <c r="H89" s="13"/>
      <c r="J89" s="1">
        <v>10</v>
      </c>
    </row>
    <row r="90" spans="1:10" x14ac:dyDescent="0.2">
      <c r="A90" s="1" t="s">
        <v>179</v>
      </c>
      <c r="B90" s="1" t="s">
        <v>180</v>
      </c>
      <c r="C90" s="1" t="s">
        <v>402</v>
      </c>
      <c r="D90" s="1" t="s">
        <v>181</v>
      </c>
      <c r="E90" s="4">
        <v>43445</v>
      </c>
      <c r="F90" s="1">
        <v>18.989999999999998</v>
      </c>
      <c r="G90" s="3">
        <v>0.56999999999999995</v>
      </c>
      <c r="H90" s="13"/>
      <c r="J90" s="1">
        <v>15</v>
      </c>
    </row>
    <row r="91" spans="1:10" x14ac:dyDescent="0.2">
      <c r="A91" s="1" t="s">
        <v>177</v>
      </c>
      <c r="B91" s="1" t="s">
        <v>22</v>
      </c>
      <c r="C91" s="1" t="s">
        <v>403</v>
      </c>
      <c r="D91" s="1" t="s">
        <v>178</v>
      </c>
      <c r="E91" s="4">
        <v>44046</v>
      </c>
      <c r="F91" s="1">
        <v>19.989999999999998</v>
      </c>
      <c r="G91" s="3">
        <v>0.63</v>
      </c>
      <c r="H91" s="13"/>
      <c r="J91" s="1">
        <v>12</v>
      </c>
    </row>
    <row r="92" spans="1:10" x14ac:dyDescent="0.2">
      <c r="A92" s="1" t="s">
        <v>174</v>
      </c>
      <c r="B92" s="1" t="s">
        <v>175</v>
      </c>
      <c r="C92" s="1" t="s">
        <v>404</v>
      </c>
      <c r="D92" s="1" t="s">
        <v>176</v>
      </c>
      <c r="E92" s="4">
        <v>42080</v>
      </c>
      <c r="F92" s="1">
        <v>15.99</v>
      </c>
      <c r="G92" s="3">
        <v>0.38</v>
      </c>
      <c r="H92" s="13"/>
      <c r="J92" s="1">
        <v>28</v>
      </c>
    </row>
    <row r="93" spans="1:10" x14ac:dyDescent="0.2">
      <c r="A93" s="1" t="s">
        <v>139</v>
      </c>
      <c r="B93" s="1" t="s">
        <v>85</v>
      </c>
      <c r="C93" s="1" t="s">
        <v>405</v>
      </c>
      <c r="D93" s="1" t="s">
        <v>10</v>
      </c>
      <c r="E93" s="4">
        <v>44070</v>
      </c>
      <c r="F93" s="1">
        <v>10.99</v>
      </c>
      <c r="G93" s="3">
        <v>0.68</v>
      </c>
      <c r="H93" s="13"/>
      <c r="J93" s="1">
        <v>5</v>
      </c>
    </row>
    <row r="94" spans="1:10" x14ac:dyDescent="0.2">
      <c r="A94" s="1" t="s">
        <v>135</v>
      </c>
      <c r="B94" s="1" t="s">
        <v>136</v>
      </c>
      <c r="C94" s="1" t="s">
        <v>406</v>
      </c>
      <c r="D94" s="1" t="s">
        <v>10</v>
      </c>
      <c r="E94" s="2" t="s">
        <v>6</v>
      </c>
      <c r="F94" s="1">
        <v>15.99</v>
      </c>
      <c r="G94" s="3">
        <v>0.52</v>
      </c>
      <c r="H94" s="13"/>
      <c r="J94" s="1">
        <v>30</v>
      </c>
    </row>
    <row r="95" spans="1:10" x14ac:dyDescent="0.2">
      <c r="A95" s="1" t="s">
        <v>133</v>
      </c>
      <c r="B95" s="1" t="s">
        <v>78</v>
      </c>
      <c r="C95" s="1" t="s">
        <v>407</v>
      </c>
      <c r="D95" s="1" t="s">
        <v>134</v>
      </c>
      <c r="E95" s="4">
        <v>43671</v>
      </c>
      <c r="F95" s="1">
        <v>25.99</v>
      </c>
      <c r="G95" s="3">
        <v>0.44</v>
      </c>
      <c r="H95" s="13"/>
      <c r="J95" s="1">
        <v>90</v>
      </c>
    </row>
    <row r="96" spans="1:10" x14ac:dyDescent="0.2">
      <c r="A96" s="1" t="s">
        <v>130</v>
      </c>
      <c r="B96" s="1" t="s">
        <v>131</v>
      </c>
      <c r="C96" s="1" t="s">
        <v>408</v>
      </c>
      <c r="D96" s="1" t="s">
        <v>132</v>
      </c>
      <c r="E96" s="4">
        <v>43261</v>
      </c>
      <c r="F96" s="1">
        <v>10.99</v>
      </c>
      <c r="G96" s="3">
        <v>0.19</v>
      </c>
      <c r="H96" s="13"/>
      <c r="J96" s="1">
        <v>14</v>
      </c>
    </row>
    <row r="97" spans="1:10" x14ac:dyDescent="0.2">
      <c r="A97" s="1" t="s">
        <v>128</v>
      </c>
      <c r="B97" s="1" t="s">
        <v>58</v>
      </c>
      <c r="C97" s="1" t="s">
        <v>409</v>
      </c>
      <c r="D97" s="1" t="s">
        <v>129</v>
      </c>
      <c r="E97" s="2" t="s">
        <v>6</v>
      </c>
      <c r="F97" s="1">
        <v>10.99</v>
      </c>
      <c r="G97" s="3">
        <v>0.56999999999999995</v>
      </c>
      <c r="H97" s="13"/>
      <c r="J97" s="1">
        <v>33</v>
      </c>
    </row>
    <row r="98" spans="1:10" x14ac:dyDescent="0.2">
      <c r="A98" s="1" t="s">
        <v>171</v>
      </c>
      <c r="B98" s="1" t="s">
        <v>46</v>
      </c>
      <c r="C98" s="1" t="s">
        <v>410</v>
      </c>
      <c r="D98" s="1" t="s">
        <v>172</v>
      </c>
      <c r="E98" s="2" t="s">
        <v>173</v>
      </c>
      <c r="F98" s="1">
        <v>7.99</v>
      </c>
      <c r="G98" s="3">
        <v>0.63</v>
      </c>
      <c r="H98" s="13"/>
      <c r="J98" s="1">
        <v>55</v>
      </c>
    </row>
    <row r="99" spans="1:10" x14ac:dyDescent="0.2">
      <c r="A99" s="1" t="s">
        <v>169</v>
      </c>
      <c r="B99" s="1" t="s">
        <v>141</v>
      </c>
      <c r="C99" s="1" t="s">
        <v>468</v>
      </c>
      <c r="D99" s="1" t="s">
        <v>170</v>
      </c>
      <c r="E99" s="4">
        <v>42995</v>
      </c>
      <c r="F99" s="1">
        <v>22.99</v>
      </c>
      <c r="G99" s="3">
        <v>0.68</v>
      </c>
      <c r="H99" s="13"/>
      <c r="J99" s="1">
        <v>26</v>
      </c>
    </row>
    <row r="100" spans="1:10" x14ac:dyDescent="0.2">
      <c r="A100" s="1" t="s">
        <v>167</v>
      </c>
      <c r="B100" s="1" t="s">
        <v>34</v>
      </c>
      <c r="C100" s="1" t="s">
        <v>469</v>
      </c>
      <c r="D100" s="1" t="s">
        <v>168</v>
      </c>
      <c r="E100" s="4">
        <v>42559</v>
      </c>
      <c r="F100" s="1">
        <v>16.989999999999998</v>
      </c>
      <c r="G100" s="3">
        <v>0.19</v>
      </c>
      <c r="H100" s="13"/>
      <c r="J100" s="1">
        <v>20</v>
      </c>
    </row>
    <row r="101" spans="1:10" x14ac:dyDescent="0.2">
      <c r="A101" s="1" t="s">
        <v>164</v>
      </c>
      <c r="B101" s="1" t="s">
        <v>165</v>
      </c>
      <c r="C101" s="1" t="s">
        <v>470</v>
      </c>
      <c r="D101" s="1" t="s">
        <v>166</v>
      </c>
      <c r="E101" s="4">
        <v>42990</v>
      </c>
      <c r="F101" s="1">
        <v>18.989999999999998</v>
      </c>
      <c r="G101" s="3">
        <v>0.56999999999999995</v>
      </c>
      <c r="H101" s="13"/>
      <c r="J101" s="1">
        <v>10</v>
      </c>
    </row>
    <row r="102" spans="1:10" x14ac:dyDescent="0.2">
      <c r="A102" s="1" t="s">
        <v>161</v>
      </c>
      <c r="B102" s="1" t="s">
        <v>162</v>
      </c>
      <c r="C102" s="1" t="s">
        <v>471</v>
      </c>
      <c r="D102" s="1" t="s">
        <v>163</v>
      </c>
      <c r="E102" s="4">
        <v>43151</v>
      </c>
      <c r="F102" s="1">
        <v>19.989999999999998</v>
      </c>
      <c r="G102" s="3">
        <v>0.63</v>
      </c>
      <c r="H102" s="13"/>
      <c r="J102" s="1">
        <v>15</v>
      </c>
    </row>
    <row r="103" spans="1:10" x14ac:dyDescent="0.2">
      <c r="A103" s="1" t="s">
        <v>160</v>
      </c>
      <c r="B103" s="1" t="s">
        <v>22</v>
      </c>
      <c r="C103" s="1" t="s">
        <v>472</v>
      </c>
      <c r="D103" s="1" t="s">
        <v>76</v>
      </c>
      <c r="E103" s="4">
        <v>43242</v>
      </c>
      <c r="F103" s="1">
        <v>15.99</v>
      </c>
      <c r="G103" s="3">
        <v>0.38</v>
      </c>
      <c r="H103" s="13"/>
      <c r="J103" s="1">
        <v>12</v>
      </c>
    </row>
    <row r="104" spans="1:10" x14ac:dyDescent="0.2">
      <c r="A104" s="1" t="s">
        <v>158</v>
      </c>
      <c r="B104" s="1" t="s">
        <v>141</v>
      </c>
      <c r="C104" s="1" t="s">
        <v>473</v>
      </c>
      <c r="D104" s="1" t="s">
        <v>159</v>
      </c>
      <c r="E104" s="4">
        <v>43438</v>
      </c>
      <c r="F104" s="1">
        <v>10.99</v>
      </c>
      <c r="G104" s="3">
        <v>0.68</v>
      </c>
      <c r="H104" s="13"/>
      <c r="J104" s="1">
        <v>28</v>
      </c>
    </row>
    <row r="105" spans="1:10" x14ac:dyDescent="0.2">
      <c r="A105" s="1" t="s">
        <v>156</v>
      </c>
      <c r="B105" s="1" t="s">
        <v>8</v>
      </c>
      <c r="C105" s="1" t="s">
        <v>474</v>
      </c>
      <c r="D105" s="1" t="s">
        <v>157</v>
      </c>
      <c r="E105" s="4">
        <v>42343</v>
      </c>
      <c r="F105" s="1">
        <v>15.99</v>
      </c>
      <c r="G105" s="3">
        <v>0.52</v>
      </c>
      <c r="H105" s="13"/>
      <c r="J105" s="1">
        <v>5</v>
      </c>
    </row>
    <row r="106" spans="1:10" x14ac:dyDescent="0.2">
      <c r="A106" s="1" t="s">
        <v>154</v>
      </c>
      <c r="B106" s="1" t="s">
        <v>155</v>
      </c>
      <c r="C106" s="1" t="s">
        <v>475</v>
      </c>
      <c r="D106" s="1" t="s">
        <v>14</v>
      </c>
      <c r="E106" s="4">
        <v>43664</v>
      </c>
      <c r="F106" s="1">
        <v>25.99</v>
      </c>
      <c r="G106" s="3">
        <v>0.52</v>
      </c>
      <c r="H106" s="13"/>
      <c r="J106" s="1">
        <v>30</v>
      </c>
    </row>
    <row r="107" spans="1:10" x14ac:dyDescent="0.2">
      <c r="A107" s="1" t="s">
        <v>152</v>
      </c>
      <c r="B107" s="1" t="s">
        <v>85</v>
      </c>
      <c r="C107" s="1" t="s">
        <v>476</v>
      </c>
      <c r="D107" s="1" t="s">
        <v>153</v>
      </c>
      <c r="E107" s="4">
        <v>44102</v>
      </c>
      <c r="F107" s="1">
        <v>16.989999999999998</v>
      </c>
      <c r="G107" s="3">
        <v>0.44</v>
      </c>
      <c r="H107" s="13"/>
      <c r="J107" s="1">
        <v>90</v>
      </c>
    </row>
    <row r="108" spans="1:10" x14ac:dyDescent="0.2">
      <c r="A108" s="1" t="s">
        <v>150</v>
      </c>
      <c r="B108" s="1" t="s">
        <v>12</v>
      </c>
      <c r="C108" s="1" t="s">
        <v>411</v>
      </c>
      <c r="D108" s="1" t="s">
        <v>151</v>
      </c>
      <c r="E108" s="4">
        <v>44046</v>
      </c>
      <c r="F108" s="1">
        <v>18.989999999999998</v>
      </c>
      <c r="G108" s="3">
        <v>0.19</v>
      </c>
      <c r="H108" s="13"/>
      <c r="J108" s="1">
        <v>14</v>
      </c>
    </row>
    <row r="109" spans="1:10" x14ac:dyDescent="0.2">
      <c r="A109" s="1" t="s">
        <v>33</v>
      </c>
      <c r="B109" s="1" t="s">
        <v>34</v>
      </c>
      <c r="C109" s="1" t="s">
        <v>412</v>
      </c>
      <c r="D109" s="1" t="s">
        <v>35</v>
      </c>
      <c r="E109" s="4">
        <v>42892</v>
      </c>
      <c r="F109" s="1">
        <v>19.989999999999998</v>
      </c>
      <c r="G109" s="3">
        <v>0.56999999999999995</v>
      </c>
      <c r="H109" s="13"/>
      <c r="J109" s="1">
        <v>33</v>
      </c>
    </row>
    <row r="110" spans="1:10" x14ac:dyDescent="0.2">
      <c r="A110" s="1" t="s">
        <v>37</v>
      </c>
      <c r="B110" s="1" t="s">
        <v>31</v>
      </c>
      <c r="C110" s="1" t="s">
        <v>413</v>
      </c>
      <c r="D110" s="1" t="s">
        <v>32</v>
      </c>
      <c r="E110" s="4">
        <v>42779</v>
      </c>
      <c r="F110" s="1">
        <v>15.99</v>
      </c>
      <c r="G110" s="3">
        <v>0.63</v>
      </c>
      <c r="H110" s="13"/>
      <c r="J110" s="1">
        <v>55</v>
      </c>
    </row>
    <row r="111" spans="1:10" x14ac:dyDescent="0.2">
      <c r="A111" s="1" t="s">
        <v>36</v>
      </c>
      <c r="B111" s="1" t="s">
        <v>31</v>
      </c>
      <c r="C111" s="1" t="s">
        <v>414</v>
      </c>
      <c r="D111" s="1" t="s">
        <v>32</v>
      </c>
      <c r="E111" s="4">
        <v>41941</v>
      </c>
      <c r="F111" s="1">
        <v>10.99</v>
      </c>
      <c r="G111" s="3">
        <v>0.68</v>
      </c>
      <c r="H111" s="13"/>
      <c r="J111" s="1">
        <v>26</v>
      </c>
    </row>
    <row r="112" spans="1:10" x14ac:dyDescent="0.2">
      <c r="A112" s="1" t="s">
        <v>30</v>
      </c>
      <c r="B112" s="1" t="s">
        <v>31</v>
      </c>
      <c r="C112" s="1" t="s">
        <v>415</v>
      </c>
      <c r="D112" s="1" t="s">
        <v>32</v>
      </c>
      <c r="E112" s="4">
        <v>42480</v>
      </c>
      <c r="F112" s="1">
        <v>15.99</v>
      </c>
      <c r="G112" s="3">
        <v>0.19</v>
      </c>
      <c r="H112" s="13"/>
      <c r="J112" s="1">
        <v>20</v>
      </c>
    </row>
    <row r="113" spans="1:10" x14ac:dyDescent="0.2">
      <c r="A113" s="1" t="s">
        <v>27</v>
      </c>
      <c r="B113" s="1" t="s">
        <v>325</v>
      </c>
      <c r="C113" s="1" t="s">
        <v>416</v>
      </c>
      <c r="D113" s="1" t="s">
        <v>29</v>
      </c>
      <c r="E113" s="4">
        <v>42480</v>
      </c>
      <c r="F113" s="1">
        <v>25.99</v>
      </c>
      <c r="G113" s="3">
        <v>0.56999999999999995</v>
      </c>
      <c r="H113" s="13"/>
      <c r="J113" s="1">
        <v>10</v>
      </c>
    </row>
    <row r="114" spans="1:10" x14ac:dyDescent="0.2">
      <c r="A114" s="1" t="s">
        <v>24</v>
      </c>
      <c r="B114" s="1" t="s">
        <v>25</v>
      </c>
      <c r="C114" s="1" t="s">
        <v>417</v>
      </c>
      <c r="D114" s="1" t="s">
        <v>26</v>
      </c>
      <c r="E114" s="4">
        <v>43151</v>
      </c>
      <c r="F114" s="1">
        <v>10.99</v>
      </c>
      <c r="G114" s="3">
        <v>0.63</v>
      </c>
      <c r="H114" s="13"/>
      <c r="J114" s="1">
        <v>15</v>
      </c>
    </row>
    <row r="115" spans="1:10" x14ac:dyDescent="0.2">
      <c r="A115" s="1" t="s">
        <v>21</v>
      </c>
      <c r="B115" s="1" t="s">
        <v>324</v>
      </c>
      <c r="C115" s="1" t="s">
        <v>418</v>
      </c>
      <c r="D115" s="1" t="s">
        <v>23</v>
      </c>
      <c r="E115" s="4">
        <v>42480</v>
      </c>
      <c r="F115" s="1">
        <v>10.99</v>
      </c>
      <c r="G115" s="3">
        <v>0.38</v>
      </c>
      <c r="H115" s="13"/>
      <c r="J115" s="1">
        <v>12</v>
      </c>
    </row>
    <row r="116" spans="1:10" x14ac:dyDescent="0.2">
      <c r="A116" s="1" t="s">
        <v>18</v>
      </c>
      <c r="B116" s="1" t="s">
        <v>19</v>
      </c>
      <c r="C116" s="1" t="s">
        <v>419</v>
      </c>
      <c r="D116" s="1" t="s">
        <v>20</v>
      </c>
      <c r="E116" s="4">
        <v>42480</v>
      </c>
      <c r="F116" s="1">
        <v>7.99</v>
      </c>
      <c r="G116" s="3">
        <v>0.68</v>
      </c>
      <c r="H116" s="13"/>
      <c r="J116" s="1">
        <v>28</v>
      </c>
    </row>
    <row r="117" spans="1:10" x14ac:dyDescent="0.2">
      <c r="A117" s="1" t="s">
        <v>148</v>
      </c>
      <c r="B117" s="1" t="s">
        <v>144</v>
      </c>
      <c r="C117" s="1" t="s">
        <v>420</v>
      </c>
      <c r="D117" s="1" t="s">
        <v>149</v>
      </c>
      <c r="E117" s="4">
        <v>42321</v>
      </c>
      <c r="F117" s="1">
        <v>22.99</v>
      </c>
      <c r="G117" s="3">
        <v>0.52</v>
      </c>
      <c r="H117" s="13"/>
      <c r="J117" s="1">
        <v>20</v>
      </c>
    </row>
    <row r="118" spans="1:10" x14ac:dyDescent="0.2">
      <c r="A118" s="1" t="s">
        <v>146</v>
      </c>
      <c r="B118" s="1" t="s">
        <v>8</v>
      </c>
      <c r="C118" s="1" t="s">
        <v>421</v>
      </c>
      <c r="D118" s="1" t="s">
        <v>147</v>
      </c>
      <c r="E118" s="4">
        <v>42850</v>
      </c>
      <c r="F118" s="1">
        <v>16.989999999999998</v>
      </c>
      <c r="G118" s="3">
        <v>0.44</v>
      </c>
      <c r="H118" s="13"/>
      <c r="J118" s="1">
        <v>10</v>
      </c>
    </row>
    <row r="119" spans="1:10" x14ac:dyDescent="0.2">
      <c r="A119" s="1" t="s">
        <v>143</v>
      </c>
      <c r="B119" s="1" t="s">
        <v>144</v>
      </c>
      <c r="C119" s="1" t="s">
        <v>422</v>
      </c>
      <c r="D119" s="1" t="s">
        <v>145</v>
      </c>
      <c r="E119" s="4">
        <v>42262</v>
      </c>
      <c r="F119" s="1">
        <v>18.989999999999998</v>
      </c>
      <c r="G119" s="3">
        <v>0.19</v>
      </c>
      <c r="H119" s="13"/>
      <c r="J119" s="1">
        <v>15</v>
      </c>
    </row>
    <row r="120" spans="1:10" x14ac:dyDescent="0.2">
      <c r="A120" s="1" t="s">
        <v>138</v>
      </c>
      <c r="B120" s="1" t="s">
        <v>22</v>
      </c>
      <c r="C120" s="1" t="s">
        <v>423</v>
      </c>
      <c r="D120" s="1" t="s">
        <v>87</v>
      </c>
      <c r="E120" s="4">
        <v>42941</v>
      </c>
      <c r="F120" s="1">
        <v>19.989999999999998</v>
      </c>
      <c r="G120" s="3">
        <v>0.56999999999999995</v>
      </c>
      <c r="H120" s="13"/>
      <c r="J120" s="1">
        <v>12</v>
      </c>
    </row>
    <row r="121" spans="1:10" x14ac:dyDescent="0.2">
      <c r="A121" s="1" t="s">
        <v>137</v>
      </c>
      <c r="B121" s="1" t="s">
        <v>1</v>
      </c>
      <c r="C121" s="1" t="s">
        <v>424</v>
      </c>
      <c r="D121" s="1" t="s">
        <v>137</v>
      </c>
      <c r="E121" s="4">
        <v>42976</v>
      </c>
      <c r="F121" s="1">
        <v>15.99</v>
      </c>
      <c r="G121" s="3">
        <v>0.63</v>
      </c>
      <c r="H121" s="13"/>
      <c r="J121" s="1">
        <v>28</v>
      </c>
    </row>
    <row r="122" spans="1:10" x14ac:dyDescent="0.2">
      <c r="A122" s="1" t="s">
        <v>126</v>
      </c>
      <c r="B122" s="1" t="s">
        <v>58</v>
      </c>
      <c r="C122" s="1" t="s">
        <v>425</v>
      </c>
      <c r="D122" s="1" t="s">
        <v>127</v>
      </c>
      <c r="E122" s="4">
        <v>44231</v>
      </c>
      <c r="F122" s="1">
        <v>10.99</v>
      </c>
      <c r="G122" s="3">
        <v>0.68</v>
      </c>
      <c r="H122" s="13"/>
      <c r="J122" s="1">
        <v>5</v>
      </c>
    </row>
    <row r="123" spans="1:10" x14ac:dyDescent="0.2">
      <c r="A123" s="1" t="s">
        <v>125</v>
      </c>
      <c r="B123" s="1" t="s">
        <v>1</v>
      </c>
      <c r="C123" s="1" t="s">
        <v>426</v>
      </c>
      <c r="D123" s="1" t="s">
        <v>123</v>
      </c>
      <c r="E123" s="4">
        <v>44172</v>
      </c>
      <c r="F123" s="1">
        <v>15.99</v>
      </c>
      <c r="G123" s="3">
        <v>0.19</v>
      </c>
      <c r="H123" s="13"/>
      <c r="J123" s="1">
        <v>30</v>
      </c>
    </row>
    <row r="124" spans="1:10" x14ac:dyDescent="0.2">
      <c r="A124" s="1" t="s">
        <v>122</v>
      </c>
      <c r="B124" s="1" t="s">
        <v>1</v>
      </c>
      <c r="C124" s="1" t="s">
        <v>427</v>
      </c>
      <c r="D124" s="1" t="s">
        <v>123</v>
      </c>
      <c r="E124" s="4">
        <v>42825</v>
      </c>
      <c r="F124" s="1">
        <v>25.99</v>
      </c>
      <c r="G124" s="3">
        <v>0.56999999999999995</v>
      </c>
      <c r="H124" s="13"/>
      <c r="J124" s="1">
        <v>90</v>
      </c>
    </row>
    <row r="125" spans="1:10" x14ac:dyDescent="0.2">
      <c r="A125" s="1" t="s">
        <v>121</v>
      </c>
      <c r="B125" s="1" t="s">
        <v>19</v>
      </c>
      <c r="C125" s="1" t="s">
        <v>428</v>
      </c>
      <c r="D125" s="1" t="s">
        <v>83</v>
      </c>
      <c r="E125" s="2" t="s">
        <v>6</v>
      </c>
      <c r="F125" s="1">
        <v>18.989999999999998</v>
      </c>
      <c r="G125" s="3">
        <v>0.63</v>
      </c>
      <c r="H125" s="13"/>
      <c r="J125" s="1">
        <v>14</v>
      </c>
    </row>
    <row r="126" spans="1:10" x14ac:dyDescent="0.2">
      <c r="A126" s="1" t="s">
        <v>118</v>
      </c>
      <c r="B126" s="1" t="s">
        <v>119</v>
      </c>
      <c r="C126" s="1" t="s">
        <v>429</v>
      </c>
      <c r="D126" s="1" t="s">
        <v>120</v>
      </c>
      <c r="E126" s="4">
        <v>41715</v>
      </c>
      <c r="F126" s="1">
        <v>19.989999999999998</v>
      </c>
      <c r="G126" s="3">
        <v>0.38</v>
      </c>
      <c r="H126" s="13"/>
      <c r="J126" s="1">
        <v>20</v>
      </c>
    </row>
    <row r="127" spans="1:10" x14ac:dyDescent="0.2">
      <c r="A127" s="1" t="s">
        <v>115</v>
      </c>
      <c r="B127" s="1" t="s">
        <v>116</v>
      </c>
      <c r="C127" s="1" t="s">
        <v>430</v>
      </c>
      <c r="D127" s="1" t="s">
        <v>117</v>
      </c>
      <c r="E127" s="4">
        <v>42906</v>
      </c>
      <c r="F127" s="1">
        <v>15.99</v>
      </c>
      <c r="G127" s="3">
        <v>0.68</v>
      </c>
      <c r="H127" s="13"/>
      <c r="J127" s="1">
        <v>10</v>
      </c>
    </row>
    <row r="128" spans="1:10" x14ac:dyDescent="0.2">
      <c r="A128" s="1" t="s">
        <v>109</v>
      </c>
      <c r="B128" s="1" t="s">
        <v>110</v>
      </c>
      <c r="C128" s="1" t="s">
        <v>431</v>
      </c>
      <c r="D128" s="1" t="s">
        <v>111</v>
      </c>
      <c r="E128" s="2" t="s">
        <v>6</v>
      </c>
      <c r="F128" s="1">
        <v>10.99</v>
      </c>
      <c r="G128" s="3">
        <v>0.52</v>
      </c>
      <c r="H128" s="13"/>
      <c r="J128" s="1">
        <v>15</v>
      </c>
    </row>
    <row r="129" spans="1:10" x14ac:dyDescent="0.2">
      <c r="A129" s="1" t="s">
        <v>82</v>
      </c>
      <c r="B129" s="1" t="s">
        <v>1</v>
      </c>
      <c r="C129" s="1" t="s">
        <v>432</v>
      </c>
      <c r="D129" s="1" t="s">
        <v>79</v>
      </c>
      <c r="E129" s="2" t="s">
        <v>6</v>
      </c>
      <c r="F129" s="1">
        <v>15.99</v>
      </c>
      <c r="G129" s="3">
        <v>0.52</v>
      </c>
      <c r="H129" s="13"/>
      <c r="J129" s="1">
        <v>12</v>
      </c>
    </row>
    <row r="130" spans="1:10" x14ac:dyDescent="0.2">
      <c r="A130" s="1" t="s">
        <v>81</v>
      </c>
      <c r="B130" s="1" t="s">
        <v>78</v>
      </c>
      <c r="C130" s="1" t="s">
        <v>433</v>
      </c>
      <c r="D130" s="1" t="s">
        <v>79</v>
      </c>
      <c r="E130" s="4">
        <v>43539</v>
      </c>
      <c r="F130" s="1">
        <v>25.99</v>
      </c>
      <c r="G130" s="3">
        <v>0.44</v>
      </c>
      <c r="H130" s="13"/>
      <c r="J130" s="1">
        <v>28</v>
      </c>
    </row>
    <row r="131" spans="1:10" x14ac:dyDescent="0.2">
      <c r="A131" s="1" t="s">
        <v>77</v>
      </c>
      <c r="B131" s="1" t="s">
        <v>78</v>
      </c>
      <c r="C131" s="1" t="s">
        <v>434</v>
      </c>
      <c r="D131" s="1" t="s">
        <v>79</v>
      </c>
      <c r="E131" s="4">
        <v>42055</v>
      </c>
      <c r="F131" s="1">
        <v>10.99</v>
      </c>
      <c r="G131" s="3">
        <v>0.19</v>
      </c>
      <c r="H131" s="13"/>
      <c r="J131" s="1">
        <v>5</v>
      </c>
    </row>
    <row r="132" spans="1:10" x14ac:dyDescent="0.2">
      <c r="A132" s="1" t="s">
        <v>75</v>
      </c>
      <c r="B132" s="1" t="s">
        <v>19</v>
      </c>
      <c r="C132" s="1" t="s">
        <v>435</v>
      </c>
      <c r="D132" s="1" t="s">
        <v>76</v>
      </c>
      <c r="E132" s="4">
        <v>41593</v>
      </c>
      <c r="F132" s="1">
        <v>15.99</v>
      </c>
      <c r="G132" s="3">
        <v>0.56999999999999995</v>
      </c>
      <c r="H132" s="13"/>
      <c r="J132" s="1">
        <v>30</v>
      </c>
    </row>
    <row r="133" spans="1:10" x14ac:dyDescent="0.2">
      <c r="A133" s="1" t="s">
        <v>84</v>
      </c>
      <c r="B133" s="1" t="s">
        <v>85</v>
      </c>
      <c r="C133" s="1" t="s">
        <v>436</v>
      </c>
      <c r="D133" s="1" t="s">
        <v>86</v>
      </c>
      <c r="E133" s="4">
        <v>43606</v>
      </c>
      <c r="F133" s="1">
        <v>25.99</v>
      </c>
      <c r="G133" s="3">
        <v>0.63</v>
      </c>
      <c r="H133" s="13"/>
      <c r="J133" s="1">
        <v>90</v>
      </c>
    </row>
    <row r="134" spans="1:10" x14ac:dyDescent="0.2">
      <c r="A134" s="1" t="s">
        <v>73</v>
      </c>
      <c r="B134" s="1" t="s">
        <v>22</v>
      </c>
      <c r="C134" s="1" t="s">
        <v>437</v>
      </c>
      <c r="D134" s="1" t="s">
        <v>74</v>
      </c>
      <c r="E134" s="4">
        <v>44046</v>
      </c>
      <c r="F134" s="1">
        <v>10.99</v>
      </c>
      <c r="G134" s="3">
        <v>0.68</v>
      </c>
      <c r="H134" s="13"/>
      <c r="J134" s="1">
        <v>14</v>
      </c>
    </row>
    <row r="135" spans="1:10" x14ac:dyDescent="0.2">
      <c r="A135" s="1" t="s">
        <v>70</v>
      </c>
      <c r="B135" s="1" t="s">
        <v>71</v>
      </c>
      <c r="C135" s="1" t="s">
        <v>438</v>
      </c>
      <c r="D135" s="1" t="s">
        <v>72</v>
      </c>
      <c r="E135" s="4">
        <v>43368</v>
      </c>
      <c r="F135" s="1">
        <v>10.99</v>
      </c>
      <c r="G135" s="3">
        <v>0.19</v>
      </c>
      <c r="H135" s="13"/>
      <c r="J135" s="1">
        <v>33</v>
      </c>
    </row>
    <row r="136" spans="1:10" x14ac:dyDescent="0.2">
      <c r="A136" s="1" t="s">
        <v>68</v>
      </c>
      <c r="B136" s="1" t="s">
        <v>22</v>
      </c>
      <c r="C136" s="1" t="s">
        <v>439</v>
      </c>
      <c r="D136" s="1" t="s">
        <v>69</v>
      </c>
      <c r="E136" s="4">
        <v>44168</v>
      </c>
      <c r="F136" s="1">
        <v>7.99</v>
      </c>
      <c r="G136" s="3">
        <v>0.56999999999999995</v>
      </c>
      <c r="H136" s="13"/>
      <c r="J136" s="1">
        <v>55</v>
      </c>
    </row>
    <row r="137" spans="1:10" x14ac:dyDescent="0.2">
      <c r="A137" s="1" t="s">
        <v>65</v>
      </c>
      <c r="B137" s="1" t="s">
        <v>326</v>
      </c>
      <c r="C137" s="1" t="s">
        <v>440</v>
      </c>
      <c r="D137" s="1" t="s">
        <v>66</v>
      </c>
      <c r="E137" s="4">
        <v>42885</v>
      </c>
      <c r="F137" s="1">
        <v>22.99</v>
      </c>
      <c r="G137" s="3">
        <v>0.63</v>
      </c>
      <c r="H137" s="13"/>
      <c r="J137" s="1">
        <v>20</v>
      </c>
    </row>
    <row r="138" spans="1:10" x14ac:dyDescent="0.2">
      <c r="A138" s="1" t="s">
        <v>62</v>
      </c>
      <c r="B138" s="1" t="s">
        <v>63</v>
      </c>
      <c r="C138" s="1" t="s">
        <v>441</v>
      </c>
      <c r="D138" s="1" t="s">
        <v>64</v>
      </c>
      <c r="E138" s="2" t="s">
        <v>6</v>
      </c>
      <c r="F138" s="1">
        <v>16.989999999999998</v>
      </c>
      <c r="G138" s="3">
        <v>0.38</v>
      </c>
      <c r="H138" s="13"/>
      <c r="J138" s="1">
        <v>10</v>
      </c>
    </row>
    <row r="139" spans="1:10" x14ac:dyDescent="0.2">
      <c r="A139" s="1" t="s">
        <v>60</v>
      </c>
      <c r="B139" s="1" t="s">
        <v>4</v>
      </c>
      <c r="C139" s="1" t="s">
        <v>442</v>
      </c>
      <c r="D139" s="1" t="s">
        <v>61</v>
      </c>
      <c r="E139" s="4">
        <v>42801</v>
      </c>
      <c r="F139" s="1">
        <v>18.989999999999998</v>
      </c>
      <c r="G139" s="3">
        <v>0.68</v>
      </c>
      <c r="H139" s="13"/>
      <c r="J139" s="1">
        <v>15</v>
      </c>
    </row>
    <row r="140" spans="1:10" x14ac:dyDescent="0.2">
      <c r="A140" s="1" t="s">
        <v>57</v>
      </c>
      <c r="B140" s="1" t="s">
        <v>58</v>
      </c>
      <c r="C140" s="1" t="s">
        <v>443</v>
      </c>
      <c r="D140" s="1" t="s">
        <v>59</v>
      </c>
      <c r="E140" s="4">
        <v>43718</v>
      </c>
      <c r="F140" s="1">
        <v>19.989999999999998</v>
      </c>
      <c r="G140" s="3">
        <v>0.52</v>
      </c>
      <c r="H140" s="13"/>
      <c r="J140" s="1">
        <v>12</v>
      </c>
    </row>
    <row r="141" spans="1:10" x14ac:dyDescent="0.2">
      <c r="A141" s="1" t="s">
        <v>55</v>
      </c>
      <c r="B141" s="1" t="s">
        <v>22</v>
      </c>
      <c r="C141" s="1" t="s">
        <v>444</v>
      </c>
      <c r="D141" s="1" t="s">
        <v>56</v>
      </c>
      <c r="E141" s="4">
        <v>43900</v>
      </c>
      <c r="F141" s="1">
        <v>15.99</v>
      </c>
      <c r="G141" s="3">
        <v>0.44</v>
      </c>
      <c r="H141" s="13"/>
      <c r="J141" s="1">
        <v>28</v>
      </c>
    </row>
    <row r="142" spans="1:10" x14ac:dyDescent="0.2">
      <c r="A142" s="1" t="s">
        <v>52</v>
      </c>
      <c r="B142" s="1" t="s">
        <v>53</v>
      </c>
      <c r="C142" s="1" t="s">
        <v>445</v>
      </c>
      <c r="D142" s="1" t="s">
        <v>54</v>
      </c>
      <c r="E142" s="4">
        <v>43025</v>
      </c>
      <c r="F142" s="1">
        <v>10.99</v>
      </c>
      <c r="G142" s="3">
        <v>0.19</v>
      </c>
      <c r="H142" s="13"/>
      <c r="J142" s="1">
        <v>5</v>
      </c>
    </row>
    <row r="143" spans="1:10" x14ac:dyDescent="0.2">
      <c r="A143" s="1" t="s">
        <v>49</v>
      </c>
      <c r="B143" s="1" t="s">
        <v>50</v>
      </c>
      <c r="C143" s="1" t="s">
        <v>446</v>
      </c>
      <c r="D143" s="1" t="s">
        <v>51</v>
      </c>
      <c r="E143" s="2" t="s">
        <v>6</v>
      </c>
      <c r="F143" s="1">
        <v>7.99</v>
      </c>
      <c r="G143" s="3">
        <v>0.56999999999999995</v>
      </c>
      <c r="H143" s="13"/>
      <c r="J143" s="1">
        <v>30</v>
      </c>
    </row>
    <row r="144" spans="1:10" x14ac:dyDescent="0.2">
      <c r="A144" s="1" t="s">
        <v>45</v>
      </c>
      <c r="B144" s="1" t="s">
        <v>46</v>
      </c>
      <c r="C144" s="1" t="s">
        <v>447</v>
      </c>
      <c r="D144" s="1" t="s">
        <v>47</v>
      </c>
      <c r="E144" s="4">
        <v>44126</v>
      </c>
      <c r="F144" s="1">
        <v>22.99</v>
      </c>
      <c r="G144" s="3">
        <v>0.63</v>
      </c>
      <c r="H144" s="13"/>
      <c r="J144" s="1">
        <v>90</v>
      </c>
    </row>
    <row r="145" spans="1:10" x14ac:dyDescent="0.2">
      <c r="A145" s="1" t="s">
        <v>43</v>
      </c>
      <c r="B145" s="1" t="s">
        <v>8</v>
      </c>
      <c r="C145" s="1" t="s">
        <v>448</v>
      </c>
      <c r="D145" s="1" t="s">
        <v>44</v>
      </c>
      <c r="E145" s="4">
        <v>42825</v>
      </c>
      <c r="F145" s="1">
        <v>16.989999999999998</v>
      </c>
      <c r="G145" s="3">
        <v>0.68</v>
      </c>
      <c r="H145" s="13"/>
      <c r="J145" s="1">
        <v>14</v>
      </c>
    </row>
    <row r="146" spans="1:10" x14ac:dyDescent="0.2">
      <c r="A146" s="1" t="s">
        <v>41</v>
      </c>
      <c r="B146" s="1" t="s">
        <v>34</v>
      </c>
      <c r="C146" s="1" t="s">
        <v>449</v>
      </c>
      <c r="D146" s="1" t="s">
        <v>42</v>
      </c>
      <c r="E146" s="4">
        <v>41593</v>
      </c>
      <c r="F146" s="1">
        <v>18.989999999999998</v>
      </c>
      <c r="G146" s="3">
        <v>0.19</v>
      </c>
      <c r="H146" s="13"/>
      <c r="J146" s="1">
        <v>33</v>
      </c>
    </row>
    <row r="147" spans="1:10" x14ac:dyDescent="0.2">
      <c r="A147" s="1" t="s">
        <v>38</v>
      </c>
      <c r="B147" s="1" t="s">
        <v>39</v>
      </c>
      <c r="C147" s="1" t="s">
        <v>450</v>
      </c>
      <c r="D147" s="1" t="s">
        <v>40</v>
      </c>
      <c r="E147" s="4">
        <v>42605</v>
      </c>
      <c r="F147" s="1">
        <v>19.989999999999998</v>
      </c>
      <c r="G147" s="3">
        <v>0.56999999999999995</v>
      </c>
      <c r="H147" s="13"/>
      <c r="J147" s="1">
        <v>55</v>
      </c>
    </row>
    <row r="148" spans="1:10" x14ac:dyDescent="0.2">
      <c r="A148" s="1" t="s">
        <v>15</v>
      </c>
      <c r="B148" s="1" t="s">
        <v>16</v>
      </c>
      <c r="C148" s="1" t="s">
        <v>451</v>
      </c>
      <c r="D148" s="1" t="s">
        <v>17</v>
      </c>
      <c r="E148" s="4">
        <v>42913</v>
      </c>
      <c r="F148" s="1">
        <v>15.99</v>
      </c>
      <c r="G148" s="3">
        <v>0.63</v>
      </c>
      <c r="H148" s="13"/>
      <c r="J148" s="1">
        <v>26</v>
      </c>
    </row>
    <row r="149" spans="1:10" x14ac:dyDescent="0.2">
      <c r="A149" s="1" t="s">
        <v>11</v>
      </c>
      <c r="B149" s="1" t="s">
        <v>12</v>
      </c>
      <c r="C149" s="1" t="s">
        <v>452</v>
      </c>
      <c r="D149" s="1" t="s">
        <v>13</v>
      </c>
      <c r="E149" s="4">
        <v>42129</v>
      </c>
      <c r="F149" s="1">
        <v>10.99</v>
      </c>
      <c r="G149" s="3">
        <v>0.38</v>
      </c>
      <c r="H149" s="13"/>
      <c r="J149" s="1">
        <v>21</v>
      </c>
    </row>
    <row r="150" spans="1:10" x14ac:dyDescent="0.2">
      <c r="H150" s="13"/>
    </row>
  </sheetData>
  <sortState xmlns:xlrd2="http://schemas.microsoft.com/office/spreadsheetml/2017/richdata2" ref="A4:E149">
    <sortCondition descending="1" ref="A4:A149"/>
  </sortState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ECC50-FB3E-498E-8A74-EE3D09647CE3}">
  <dimension ref="A1:K519"/>
  <sheetViews>
    <sheetView zoomScaleNormal="100" workbookViewId="0">
      <selection activeCell="D20" sqref="D20"/>
    </sheetView>
  </sheetViews>
  <sheetFormatPr defaultRowHeight="15" x14ac:dyDescent="0.2"/>
  <cols>
    <col min="1" max="1" width="16" style="10" bestFit="1" customWidth="1"/>
    <col min="2" max="2" width="5.5703125" style="6" bestFit="1" customWidth="1"/>
    <col min="3" max="3" width="9.85546875" style="10" bestFit="1" customWidth="1"/>
    <col min="4" max="4" width="36.85546875" style="10" bestFit="1" customWidth="1"/>
    <col min="5" max="5" width="41.5703125" style="1" bestFit="1" customWidth="1"/>
    <col min="6" max="10" width="9.140625" style="1"/>
    <col min="11" max="11" width="56.5703125" style="1" bestFit="1" customWidth="1"/>
    <col min="12" max="12" width="8.85546875" style="1" bestFit="1" customWidth="1"/>
    <col min="13" max="16384" width="9.140625" style="1"/>
  </cols>
  <sheetData>
    <row r="1" spans="1:11" x14ac:dyDescent="0.2">
      <c r="A1" s="5" t="s">
        <v>479</v>
      </c>
      <c r="B1" s="5" t="s">
        <v>480</v>
      </c>
      <c r="C1" s="5" t="s">
        <v>481</v>
      </c>
      <c r="D1" s="5" t="s">
        <v>485</v>
      </c>
      <c r="E1" s="5" t="s">
        <v>486</v>
      </c>
    </row>
    <row r="2" spans="1:11" x14ac:dyDescent="0.2">
      <c r="A2" s="5">
        <v>40146</v>
      </c>
      <c r="B2" s="6">
        <v>16</v>
      </c>
      <c r="C2" s="5" t="s">
        <v>482</v>
      </c>
      <c r="D2" s="7">
        <v>415</v>
      </c>
      <c r="E2" s="1" t="s">
        <v>1</v>
      </c>
    </row>
    <row r="3" spans="1:11" x14ac:dyDescent="0.2">
      <c r="A3" s="5">
        <v>40147</v>
      </c>
      <c r="B3" s="6">
        <v>16</v>
      </c>
      <c r="C3" s="5" t="s">
        <v>482</v>
      </c>
      <c r="D3" s="7">
        <v>285</v>
      </c>
      <c r="E3" s="1" t="s">
        <v>91</v>
      </c>
    </row>
    <row r="4" spans="1:11" x14ac:dyDescent="0.2">
      <c r="A4" s="5">
        <v>40201</v>
      </c>
      <c r="B4" s="6">
        <v>16</v>
      </c>
      <c r="C4" s="8" t="s">
        <v>484</v>
      </c>
      <c r="D4" s="7">
        <v>104</v>
      </c>
      <c r="E4" s="1" t="s">
        <v>1</v>
      </c>
      <c r="K4" s="11" t="s">
        <v>487</v>
      </c>
    </row>
    <row r="5" spans="1:11" x14ac:dyDescent="0.2">
      <c r="A5" s="5">
        <v>40229</v>
      </c>
      <c r="B5" s="6">
        <v>16</v>
      </c>
      <c r="C5" s="5" t="s">
        <v>482</v>
      </c>
      <c r="D5" s="7">
        <v>192.5</v>
      </c>
      <c r="E5" s="1" t="s">
        <v>260</v>
      </c>
      <c r="K5" s="11" t="s">
        <v>488</v>
      </c>
    </row>
    <row r="6" spans="1:11" x14ac:dyDescent="0.2">
      <c r="A6" s="5">
        <v>40239</v>
      </c>
      <c r="B6" s="6">
        <v>16</v>
      </c>
      <c r="C6" s="8" t="s">
        <v>484</v>
      </c>
      <c r="D6" s="7">
        <v>210</v>
      </c>
      <c r="E6" s="1" t="s">
        <v>257</v>
      </c>
      <c r="K6" s="11" t="s">
        <v>489</v>
      </c>
    </row>
    <row r="7" spans="1:11" x14ac:dyDescent="0.2">
      <c r="A7" s="5">
        <v>40312</v>
      </c>
      <c r="B7" s="6">
        <v>16</v>
      </c>
      <c r="C7" s="5" t="s">
        <v>482</v>
      </c>
      <c r="D7" s="7">
        <v>170</v>
      </c>
      <c r="E7" s="1" t="s">
        <v>22</v>
      </c>
    </row>
    <row r="8" spans="1:11" x14ac:dyDescent="0.2">
      <c r="A8" s="5">
        <v>40329</v>
      </c>
      <c r="B8" s="6">
        <v>16</v>
      </c>
      <c r="C8" s="5" t="s">
        <v>483</v>
      </c>
      <c r="D8" s="7">
        <v>210</v>
      </c>
      <c r="E8" s="1" t="s">
        <v>141</v>
      </c>
    </row>
    <row r="9" spans="1:11" x14ac:dyDescent="0.2">
      <c r="A9" s="5">
        <v>40186</v>
      </c>
      <c r="B9" s="6">
        <v>18</v>
      </c>
      <c r="C9" s="8" t="s">
        <v>484</v>
      </c>
      <c r="D9" s="7">
        <v>446.5</v>
      </c>
      <c r="E9" s="1" t="s">
        <v>141</v>
      </c>
    </row>
    <row r="10" spans="1:11" x14ac:dyDescent="0.2">
      <c r="A10" s="5">
        <v>40282</v>
      </c>
      <c r="B10" s="6">
        <v>35</v>
      </c>
      <c r="C10" s="5" t="s">
        <v>482</v>
      </c>
      <c r="D10" s="7">
        <v>185</v>
      </c>
      <c r="E10" s="1" t="s">
        <v>315</v>
      </c>
    </row>
    <row r="11" spans="1:11" x14ac:dyDescent="0.2">
      <c r="A11" s="5">
        <v>40280</v>
      </c>
      <c r="B11" s="6">
        <v>36</v>
      </c>
      <c r="C11" s="5" t="s">
        <v>482</v>
      </c>
      <c r="D11" s="7">
        <v>90</v>
      </c>
      <c r="E11" s="1" t="s">
        <v>287</v>
      </c>
    </row>
    <row r="12" spans="1:11" x14ac:dyDescent="0.2">
      <c r="A12" s="5">
        <v>40318</v>
      </c>
      <c r="B12" s="6">
        <v>38</v>
      </c>
      <c r="C12" s="5" t="s">
        <v>482</v>
      </c>
      <c r="D12" s="7">
        <v>306.5</v>
      </c>
      <c r="E12" s="1" t="s">
        <v>58</v>
      </c>
    </row>
    <row r="13" spans="1:11" x14ac:dyDescent="0.2">
      <c r="A13" s="5">
        <v>40073</v>
      </c>
      <c r="B13" s="6">
        <v>40</v>
      </c>
      <c r="C13" s="5" t="s">
        <v>482</v>
      </c>
      <c r="D13" s="7">
        <v>547.5</v>
      </c>
      <c r="E13" s="1" t="s">
        <v>91</v>
      </c>
      <c r="K13" s="11" t="s">
        <v>490</v>
      </c>
    </row>
    <row r="14" spans="1:11" ht="15.75" x14ac:dyDescent="0.25">
      <c r="A14" s="5">
        <v>40208</v>
      </c>
      <c r="B14" s="6">
        <v>40</v>
      </c>
      <c r="C14" s="5" t="s">
        <v>482</v>
      </c>
      <c r="D14" s="7">
        <v>547.5</v>
      </c>
      <c r="E14" s="1" t="s">
        <v>25</v>
      </c>
      <c r="K14" s="12">
        <v>40237</v>
      </c>
    </row>
    <row r="15" spans="1:11" ht="15.75" x14ac:dyDescent="0.25">
      <c r="A15" s="5">
        <v>40165</v>
      </c>
      <c r="B15" s="6">
        <v>43</v>
      </c>
      <c r="C15" s="5" t="s">
        <v>482</v>
      </c>
      <c r="D15" s="7">
        <v>409</v>
      </c>
      <c r="E15" s="1" t="s">
        <v>309</v>
      </c>
      <c r="K15" s="12">
        <v>40266</v>
      </c>
    </row>
    <row r="16" spans="1:11" ht="15.75" x14ac:dyDescent="0.25">
      <c r="A16" s="5">
        <v>40270</v>
      </c>
      <c r="B16" s="6">
        <v>45</v>
      </c>
      <c r="C16" s="5" t="s">
        <v>482</v>
      </c>
      <c r="D16" s="7">
        <v>118.5</v>
      </c>
      <c r="E16" s="1" t="s">
        <v>4</v>
      </c>
      <c r="K16" s="12">
        <v>40257</v>
      </c>
    </row>
    <row r="17" spans="1:11" x14ac:dyDescent="0.2">
      <c r="A17" s="5">
        <v>40308</v>
      </c>
      <c r="B17" s="6">
        <v>46</v>
      </c>
      <c r="C17" s="5" t="s">
        <v>483</v>
      </c>
      <c r="D17" s="7">
        <v>180</v>
      </c>
      <c r="E17" s="1" t="s">
        <v>8</v>
      </c>
    </row>
    <row r="18" spans="1:11" x14ac:dyDescent="0.2">
      <c r="A18" s="5">
        <v>40233</v>
      </c>
      <c r="B18" s="6">
        <v>47</v>
      </c>
      <c r="C18" s="5" t="s">
        <v>482</v>
      </c>
      <c r="D18" s="7">
        <v>220</v>
      </c>
      <c r="E18" s="1" t="s">
        <v>1</v>
      </c>
    </row>
    <row r="19" spans="1:11" x14ac:dyDescent="0.2">
      <c r="A19" s="5">
        <v>40215</v>
      </c>
      <c r="B19" s="6">
        <v>48</v>
      </c>
      <c r="C19" s="5" t="s">
        <v>482</v>
      </c>
      <c r="D19" s="7">
        <v>106.5</v>
      </c>
      <c r="E19" s="1" t="s">
        <v>4</v>
      </c>
    </row>
    <row r="20" spans="1:11" x14ac:dyDescent="0.2">
      <c r="A20" s="5">
        <v>40332</v>
      </c>
      <c r="B20" s="6">
        <v>48</v>
      </c>
      <c r="C20" s="5" t="s">
        <v>482</v>
      </c>
      <c r="D20" s="7">
        <v>95</v>
      </c>
      <c r="E20" s="1" t="s">
        <v>302</v>
      </c>
      <c r="K20" s="11" t="s">
        <v>491</v>
      </c>
    </row>
    <row r="21" spans="1:11" x14ac:dyDescent="0.2">
      <c r="A21" s="5">
        <v>40289</v>
      </c>
      <c r="B21" s="6">
        <v>49</v>
      </c>
      <c r="C21" s="5" t="s">
        <v>482</v>
      </c>
      <c r="D21" s="7">
        <v>200</v>
      </c>
      <c r="E21" s="1" t="s">
        <v>19</v>
      </c>
      <c r="K21" s="11" t="s">
        <v>492</v>
      </c>
    </row>
    <row r="22" spans="1:11" x14ac:dyDescent="0.2">
      <c r="A22" s="5">
        <v>40325</v>
      </c>
      <c r="B22" s="6">
        <v>49</v>
      </c>
      <c r="C22" s="5" t="s">
        <v>482</v>
      </c>
      <c r="D22" s="7">
        <v>52.5</v>
      </c>
      <c r="E22" s="1" t="s">
        <v>12</v>
      </c>
      <c r="K22" s="11" t="s">
        <v>493</v>
      </c>
    </row>
    <row r="23" spans="1:11" x14ac:dyDescent="0.2">
      <c r="A23" s="5">
        <v>40224</v>
      </c>
      <c r="B23" s="6">
        <v>50</v>
      </c>
      <c r="C23" s="5" t="s">
        <v>482</v>
      </c>
      <c r="D23" s="7">
        <v>140</v>
      </c>
      <c r="E23" s="1" t="s">
        <v>297</v>
      </c>
      <c r="K23" s="10"/>
    </row>
    <row r="24" spans="1:11" x14ac:dyDescent="0.2">
      <c r="A24" s="5">
        <v>40249</v>
      </c>
      <c r="B24" s="6">
        <v>50</v>
      </c>
      <c r="C24" s="5" t="s">
        <v>482</v>
      </c>
      <c r="D24" s="7">
        <v>155</v>
      </c>
      <c r="E24" s="1" t="s">
        <v>247</v>
      </c>
      <c r="K24" s="10"/>
    </row>
    <row r="25" spans="1:11" x14ac:dyDescent="0.2">
      <c r="A25" s="5">
        <v>40267</v>
      </c>
      <c r="B25" s="6">
        <v>50</v>
      </c>
      <c r="C25" s="5" t="s">
        <v>482</v>
      </c>
      <c r="D25" s="7">
        <v>210</v>
      </c>
      <c r="E25" s="1" t="s">
        <v>237</v>
      </c>
    </row>
    <row r="26" spans="1:11" x14ac:dyDescent="0.2">
      <c r="A26" s="5">
        <v>40205</v>
      </c>
      <c r="B26" s="6">
        <v>51</v>
      </c>
      <c r="C26" s="5" t="s">
        <v>482</v>
      </c>
      <c r="D26" s="7">
        <v>117.5</v>
      </c>
      <c r="E26" s="1" t="s">
        <v>141</v>
      </c>
    </row>
    <row r="27" spans="1:11" x14ac:dyDescent="0.2">
      <c r="A27" s="5">
        <v>40272</v>
      </c>
      <c r="B27" s="6">
        <v>51</v>
      </c>
      <c r="C27" s="5" t="s">
        <v>482</v>
      </c>
      <c r="D27" s="7">
        <v>107.5</v>
      </c>
      <c r="E27" s="1" t="s">
        <v>1</v>
      </c>
    </row>
    <row r="28" spans="1:11" x14ac:dyDescent="0.2">
      <c r="A28" s="5">
        <v>40323</v>
      </c>
      <c r="B28" s="6">
        <v>52</v>
      </c>
      <c r="C28" s="5" t="s">
        <v>482</v>
      </c>
      <c r="D28" s="7">
        <v>0</v>
      </c>
      <c r="E28" s="1" t="s">
        <v>91</v>
      </c>
    </row>
    <row r="29" spans="1:11" x14ac:dyDescent="0.2">
      <c r="A29" s="5">
        <v>40148</v>
      </c>
      <c r="B29" s="6">
        <v>53</v>
      </c>
      <c r="C29" s="5" t="s">
        <v>482</v>
      </c>
      <c r="D29" s="7">
        <v>455</v>
      </c>
      <c r="E29" s="1" t="s">
        <v>1</v>
      </c>
    </row>
    <row r="30" spans="1:11" x14ac:dyDescent="0.2">
      <c r="A30" s="5">
        <v>40287</v>
      </c>
      <c r="B30" s="6">
        <v>53</v>
      </c>
      <c r="C30" s="5" t="s">
        <v>482</v>
      </c>
      <c r="D30" s="7">
        <v>90</v>
      </c>
      <c r="E30" s="1" t="s">
        <v>260</v>
      </c>
    </row>
    <row r="31" spans="1:11" x14ac:dyDescent="0.2">
      <c r="A31" s="5">
        <v>40291</v>
      </c>
      <c r="B31" s="6">
        <v>53</v>
      </c>
      <c r="C31" s="5" t="s">
        <v>482</v>
      </c>
      <c r="D31" s="7">
        <v>22.5</v>
      </c>
      <c r="E31" s="1" t="s">
        <v>257</v>
      </c>
    </row>
    <row r="32" spans="1:11" x14ac:dyDescent="0.2">
      <c r="A32" s="5">
        <v>40299</v>
      </c>
      <c r="B32" s="6">
        <v>53</v>
      </c>
      <c r="C32" s="5" t="s">
        <v>482</v>
      </c>
      <c r="D32" s="7">
        <v>45</v>
      </c>
      <c r="E32" s="1" t="s">
        <v>22</v>
      </c>
    </row>
    <row r="33" spans="1:5" x14ac:dyDescent="0.2">
      <c r="A33" s="5">
        <v>40094</v>
      </c>
      <c r="B33" s="6">
        <v>54</v>
      </c>
      <c r="C33" s="5" t="s">
        <v>482</v>
      </c>
      <c r="D33" s="7">
        <v>310</v>
      </c>
      <c r="E33" s="1" t="s">
        <v>141</v>
      </c>
    </row>
    <row r="34" spans="1:5" x14ac:dyDescent="0.2">
      <c r="A34" s="5">
        <v>40103</v>
      </c>
      <c r="B34" s="6">
        <v>54</v>
      </c>
      <c r="C34" s="8" t="s">
        <v>484</v>
      </c>
      <c r="D34" s="7">
        <v>485</v>
      </c>
      <c r="E34" s="1" t="s">
        <v>141</v>
      </c>
    </row>
    <row r="35" spans="1:5" x14ac:dyDescent="0.2">
      <c r="A35" s="5">
        <v>40145</v>
      </c>
      <c r="B35" s="6">
        <v>54</v>
      </c>
      <c r="C35" s="8" t="s">
        <v>484</v>
      </c>
      <c r="D35" s="7">
        <v>485</v>
      </c>
      <c r="E35" s="1" t="s">
        <v>315</v>
      </c>
    </row>
    <row r="36" spans="1:5" x14ac:dyDescent="0.2">
      <c r="A36" s="5">
        <v>40150</v>
      </c>
      <c r="B36" s="6">
        <v>54</v>
      </c>
      <c r="C36" s="5" t="s">
        <v>482</v>
      </c>
      <c r="D36" s="7">
        <v>179</v>
      </c>
      <c r="E36" s="1" t="s">
        <v>287</v>
      </c>
    </row>
    <row r="37" spans="1:5" x14ac:dyDescent="0.2">
      <c r="A37" s="5">
        <v>40218</v>
      </c>
      <c r="B37" s="6">
        <v>54</v>
      </c>
      <c r="C37" s="5" t="s">
        <v>483</v>
      </c>
      <c r="D37" s="7">
        <v>129</v>
      </c>
      <c r="E37" s="1" t="s">
        <v>58</v>
      </c>
    </row>
    <row r="38" spans="1:5" x14ac:dyDescent="0.2">
      <c r="A38" s="5">
        <v>40254</v>
      </c>
      <c r="B38" s="6">
        <v>54</v>
      </c>
      <c r="C38" s="5" t="s">
        <v>482</v>
      </c>
      <c r="D38" s="7">
        <v>310</v>
      </c>
      <c r="E38" s="1" t="s">
        <v>91</v>
      </c>
    </row>
    <row r="39" spans="1:5" x14ac:dyDescent="0.2">
      <c r="A39" s="5">
        <v>40064</v>
      </c>
      <c r="B39" s="6">
        <v>55</v>
      </c>
      <c r="C39" s="5" t="s">
        <v>482</v>
      </c>
      <c r="D39" s="7">
        <v>400</v>
      </c>
      <c r="E39" s="1" t="s">
        <v>25</v>
      </c>
    </row>
    <row r="40" spans="1:5" x14ac:dyDescent="0.2">
      <c r="A40" s="5">
        <v>40133</v>
      </c>
      <c r="B40" s="6">
        <v>55</v>
      </c>
      <c r="C40" s="5" t="s">
        <v>482</v>
      </c>
      <c r="D40" s="7">
        <v>400</v>
      </c>
      <c r="E40" s="1" t="s">
        <v>309</v>
      </c>
    </row>
    <row r="41" spans="1:5" x14ac:dyDescent="0.2">
      <c r="A41" s="5">
        <v>40163</v>
      </c>
      <c r="B41" s="6">
        <v>55</v>
      </c>
      <c r="C41" s="5" t="s">
        <v>482</v>
      </c>
      <c r="D41" s="7">
        <v>336.5</v>
      </c>
      <c r="E41" s="1" t="s">
        <v>4</v>
      </c>
    </row>
    <row r="42" spans="1:5" x14ac:dyDescent="0.2">
      <c r="A42" s="5">
        <v>40243</v>
      </c>
      <c r="B42" s="6">
        <v>55</v>
      </c>
      <c r="C42" s="5" t="s">
        <v>482</v>
      </c>
      <c r="D42" s="7">
        <v>160</v>
      </c>
      <c r="E42" s="1" t="s">
        <v>8</v>
      </c>
    </row>
    <row r="43" spans="1:5" x14ac:dyDescent="0.2">
      <c r="A43" s="5">
        <v>40302</v>
      </c>
      <c r="B43" s="6">
        <v>55</v>
      </c>
      <c r="C43" s="5" t="s">
        <v>482</v>
      </c>
      <c r="D43" s="7">
        <v>22.5</v>
      </c>
      <c r="E43" s="1" t="s">
        <v>1</v>
      </c>
    </row>
    <row r="44" spans="1:5" x14ac:dyDescent="0.2">
      <c r="A44" s="5">
        <v>40294</v>
      </c>
      <c r="B44" s="6">
        <v>56</v>
      </c>
      <c r="C44" s="5" t="s">
        <v>482</v>
      </c>
      <c r="D44" s="7">
        <v>22.5</v>
      </c>
      <c r="E44" s="1" t="s">
        <v>4</v>
      </c>
    </row>
    <row r="45" spans="1:5" x14ac:dyDescent="0.2">
      <c r="A45" s="5">
        <v>40096</v>
      </c>
      <c r="B45" s="6">
        <v>57</v>
      </c>
      <c r="C45" s="5" t="s">
        <v>482</v>
      </c>
      <c r="D45" s="7">
        <v>295</v>
      </c>
      <c r="E45" s="1" t="s">
        <v>302</v>
      </c>
    </row>
    <row r="46" spans="1:5" x14ac:dyDescent="0.2">
      <c r="A46" s="5">
        <v>40134</v>
      </c>
      <c r="B46" s="6">
        <v>57</v>
      </c>
      <c r="C46" s="5" t="s">
        <v>482</v>
      </c>
      <c r="D46" s="7">
        <v>295</v>
      </c>
      <c r="E46" s="1" t="s">
        <v>19</v>
      </c>
    </row>
    <row r="47" spans="1:5" x14ac:dyDescent="0.2">
      <c r="A47" s="5">
        <v>40164</v>
      </c>
      <c r="B47" s="6">
        <v>57</v>
      </c>
      <c r="C47" s="5" t="s">
        <v>483</v>
      </c>
      <c r="D47" s="7">
        <v>496.5</v>
      </c>
      <c r="E47" s="1" t="s">
        <v>12</v>
      </c>
    </row>
    <row r="48" spans="1:5" x14ac:dyDescent="0.2">
      <c r="A48" s="5">
        <v>40260</v>
      </c>
      <c r="B48" s="6">
        <v>57</v>
      </c>
      <c r="C48" s="5" t="s">
        <v>482</v>
      </c>
      <c r="D48" s="7">
        <v>237.5</v>
      </c>
      <c r="E48" s="1" t="s">
        <v>297</v>
      </c>
    </row>
    <row r="49" spans="1:5" x14ac:dyDescent="0.2">
      <c r="A49" s="5">
        <v>40084</v>
      </c>
      <c r="B49" s="6">
        <v>58</v>
      </c>
      <c r="C49" s="5" t="s">
        <v>482</v>
      </c>
      <c r="D49" s="7">
        <v>400</v>
      </c>
      <c r="E49" s="1" t="s">
        <v>247</v>
      </c>
    </row>
    <row r="50" spans="1:5" x14ac:dyDescent="0.2">
      <c r="A50" s="5">
        <v>40169</v>
      </c>
      <c r="B50" s="6">
        <v>58</v>
      </c>
      <c r="C50" s="5" t="s">
        <v>482</v>
      </c>
      <c r="D50" s="7">
        <v>216.5</v>
      </c>
      <c r="E50" s="1" t="s">
        <v>237</v>
      </c>
    </row>
    <row r="51" spans="1:5" x14ac:dyDescent="0.2">
      <c r="A51" s="5">
        <v>40234</v>
      </c>
      <c r="B51" s="6">
        <v>58</v>
      </c>
      <c r="C51" s="5" t="s">
        <v>482</v>
      </c>
      <c r="D51" s="7">
        <v>400</v>
      </c>
      <c r="E51" s="1" t="s">
        <v>141</v>
      </c>
    </row>
    <row r="52" spans="1:5" x14ac:dyDescent="0.2">
      <c r="A52" s="5">
        <v>40333</v>
      </c>
      <c r="B52" s="6">
        <v>58</v>
      </c>
      <c r="C52" s="5" t="s">
        <v>482</v>
      </c>
      <c r="D52" s="7">
        <v>65</v>
      </c>
      <c r="E52" s="1" t="s">
        <v>58</v>
      </c>
    </row>
    <row r="53" spans="1:5" x14ac:dyDescent="0.2">
      <c r="A53" s="5">
        <v>40098</v>
      </c>
      <c r="B53" s="6">
        <v>59</v>
      </c>
      <c r="C53" s="5" t="s">
        <v>482</v>
      </c>
      <c r="D53" s="7">
        <v>495</v>
      </c>
      <c r="E53" s="1" t="s">
        <v>91</v>
      </c>
    </row>
    <row r="54" spans="1:5" x14ac:dyDescent="0.2">
      <c r="A54" s="5">
        <v>40138</v>
      </c>
      <c r="B54" s="6">
        <v>59</v>
      </c>
      <c r="C54" s="5" t="s">
        <v>482</v>
      </c>
      <c r="D54" s="7">
        <v>495</v>
      </c>
      <c r="E54" s="1" t="s">
        <v>25</v>
      </c>
    </row>
    <row r="55" spans="1:5" x14ac:dyDescent="0.2">
      <c r="A55" s="5">
        <v>40255</v>
      </c>
      <c r="B55" s="6">
        <v>59</v>
      </c>
      <c r="C55" s="5" t="s">
        <v>482</v>
      </c>
      <c r="D55" s="7">
        <v>240</v>
      </c>
      <c r="E55" s="1" t="s">
        <v>309</v>
      </c>
    </row>
    <row r="56" spans="1:5" x14ac:dyDescent="0.2">
      <c r="A56" s="5">
        <v>40278</v>
      </c>
      <c r="B56" s="6">
        <v>59</v>
      </c>
      <c r="C56" s="5" t="s">
        <v>483</v>
      </c>
      <c r="D56" s="7">
        <v>190</v>
      </c>
      <c r="E56" s="1" t="s">
        <v>4</v>
      </c>
    </row>
    <row r="57" spans="1:5" x14ac:dyDescent="0.2">
      <c r="A57" s="5">
        <v>40283</v>
      </c>
      <c r="B57" s="6">
        <v>59</v>
      </c>
      <c r="C57" s="5" t="s">
        <v>482</v>
      </c>
      <c r="D57" s="7">
        <v>210</v>
      </c>
      <c r="E57" s="1" t="s">
        <v>8</v>
      </c>
    </row>
    <row r="58" spans="1:5" x14ac:dyDescent="0.2">
      <c r="A58" s="5">
        <v>40292</v>
      </c>
      <c r="B58" s="6">
        <v>59</v>
      </c>
      <c r="C58" s="5" t="s">
        <v>482</v>
      </c>
      <c r="D58" s="7">
        <v>200</v>
      </c>
      <c r="E58" s="1" t="s">
        <v>1</v>
      </c>
    </row>
    <row r="59" spans="1:5" x14ac:dyDescent="0.2">
      <c r="A59" s="5">
        <v>40306</v>
      </c>
      <c r="B59" s="6">
        <v>59</v>
      </c>
      <c r="C59" s="5" t="s">
        <v>482</v>
      </c>
      <c r="D59" s="7">
        <v>64</v>
      </c>
      <c r="E59" s="1" t="s">
        <v>4</v>
      </c>
    </row>
    <row r="60" spans="1:5" x14ac:dyDescent="0.2">
      <c r="A60" s="5">
        <v>40317</v>
      </c>
      <c r="B60" s="6">
        <v>59</v>
      </c>
      <c r="C60" s="5" t="s">
        <v>482</v>
      </c>
      <c r="D60" s="7">
        <v>332.5</v>
      </c>
      <c r="E60" s="1" t="s">
        <v>302</v>
      </c>
    </row>
    <row r="61" spans="1:5" x14ac:dyDescent="0.2">
      <c r="A61" s="5">
        <v>40137</v>
      </c>
      <c r="B61" s="6">
        <v>60</v>
      </c>
      <c r="C61" s="5" t="s">
        <v>482</v>
      </c>
      <c r="D61" s="7">
        <v>439</v>
      </c>
      <c r="E61" s="1" t="s">
        <v>19</v>
      </c>
    </row>
    <row r="62" spans="1:5" x14ac:dyDescent="0.2">
      <c r="A62" s="5">
        <v>40143</v>
      </c>
      <c r="B62" s="6">
        <v>60</v>
      </c>
      <c r="C62" s="5" t="s">
        <v>483</v>
      </c>
      <c r="D62" s="7">
        <v>320</v>
      </c>
      <c r="E62" s="1" t="s">
        <v>12</v>
      </c>
    </row>
    <row r="63" spans="1:5" x14ac:dyDescent="0.2">
      <c r="A63" s="5">
        <v>40235</v>
      </c>
      <c r="B63" s="6">
        <v>60</v>
      </c>
      <c r="C63" s="5" t="s">
        <v>482</v>
      </c>
      <c r="D63" s="7">
        <v>220</v>
      </c>
      <c r="E63" s="1" t="s">
        <v>297</v>
      </c>
    </row>
    <row r="64" spans="1:5" x14ac:dyDescent="0.2">
      <c r="A64" s="5">
        <v>40258</v>
      </c>
      <c r="B64" s="6">
        <v>60</v>
      </c>
      <c r="C64" s="5" t="s">
        <v>483</v>
      </c>
      <c r="D64" s="7">
        <v>100</v>
      </c>
      <c r="E64" s="1" t="s">
        <v>247</v>
      </c>
    </row>
    <row r="65" spans="1:5" x14ac:dyDescent="0.2">
      <c r="A65" s="5">
        <v>40300</v>
      </c>
      <c r="B65" s="6">
        <v>60</v>
      </c>
      <c r="C65" s="5" t="s">
        <v>482</v>
      </c>
      <c r="D65" s="7">
        <v>10</v>
      </c>
      <c r="E65" s="1" t="s">
        <v>237</v>
      </c>
    </row>
    <row r="66" spans="1:5" x14ac:dyDescent="0.2">
      <c r="A66" s="5">
        <v>40307</v>
      </c>
      <c r="B66" s="6">
        <v>60</v>
      </c>
      <c r="C66" s="5" t="s">
        <v>482</v>
      </c>
      <c r="D66" s="7">
        <v>30</v>
      </c>
      <c r="E66" s="1" t="s">
        <v>58</v>
      </c>
    </row>
    <row r="67" spans="1:5" x14ac:dyDescent="0.2">
      <c r="A67" s="5">
        <v>40086</v>
      </c>
      <c r="B67" s="6">
        <v>61</v>
      </c>
      <c r="C67" s="5" t="s">
        <v>482</v>
      </c>
      <c r="D67" s="7">
        <v>577.5</v>
      </c>
      <c r="E67" s="1" t="s">
        <v>91</v>
      </c>
    </row>
    <row r="68" spans="1:5" x14ac:dyDescent="0.2">
      <c r="A68" s="5">
        <v>40136</v>
      </c>
      <c r="B68" s="6">
        <v>61</v>
      </c>
      <c r="C68" s="5" t="s">
        <v>482</v>
      </c>
      <c r="D68" s="7">
        <v>309</v>
      </c>
      <c r="E68" s="1" t="s">
        <v>25</v>
      </c>
    </row>
    <row r="69" spans="1:5" x14ac:dyDescent="0.2">
      <c r="A69" s="5">
        <v>40188</v>
      </c>
      <c r="B69" s="6">
        <v>61</v>
      </c>
      <c r="C69" s="8" t="s">
        <v>484</v>
      </c>
      <c r="D69" s="7">
        <v>412.5</v>
      </c>
      <c r="E69" s="1" t="s">
        <v>309</v>
      </c>
    </row>
    <row r="70" spans="1:5" x14ac:dyDescent="0.2">
      <c r="A70" s="5">
        <v>40238</v>
      </c>
      <c r="B70" s="6">
        <v>61</v>
      </c>
      <c r="C70" s="5" t="s">
        <v>482</v>
      </c>
      <c r="D70" s="7">
        <v>577.5</v>
      </c>
      <c r="E70" s="1" t="s">
        <v>4</v>
      </c>
    </row>
    <row r="71" spans="1:5" x14ac:dyDescent="0.2">
      <c r="A71" s="5">
        <v>40251</v>
      </c>
      <c r="B71" s="6">
        <v>61</v>
      </c>
      <c r="C71" s="5" t="s">
        <v>482</v>
      </c>
      <c r="D71" s="7">
        <v>260</v>
      </c>
      <c r="E71" s="1" t="s">
        <v>8</v>
      </c>
    </row>
    <row r="72" spans="1:5" x14ac:dyDescent="0.2">
      <c r="A72" s="5">
        <v>40276</v>
      </c>
      <c r="B72" s="6">
        <v>61</v>
      </c>
      <c r="C72" s="5" t="s">
        <v>482</v>
      </c>
      <c r="D72" s="7">
        <v>36.5</v>
      </c>
      <c r="E72" s="1" t="s">
        <v>1</v>
      </c>
    </row>
    <row r="73" spans="1:5" x14ac:dyDescent="0.2">
      <c r="A73" s="5">
        <v>40313</v>
      </c>
      <c r="B73" s="6">
        <v>61</v>
      </c>
      <c r="C73" s="5" t="s">
        <v>482</v>
      </c>
      <c r="D73" s="7">
        <v>458</v>
      </c>
      <c r="E73" s="1" t="s">
        <v>4</v>
      </c>
    </row>
    <row r="74" spans="1:5" x14ac:dyDescent="0.2">
      <c r="A74" s="5">
        <v>40327</v>
      </c>
      <c r="B74" s="6">
        <v>61</v>
      </c>
      <c r="C74" s="5" t="s">
        <v>482</v>
      </c>
      <c r="D74" s="7">
        <v>230</v>
      </c>
      <c r="E74" s="1" t="s">
        <v>302</v>
      </c>
    </row>
    <row r="75" spans="1:5" x14ac:dyDescent="0.2">
      <c r="A75" s="5">
        <v>40210</v>
      </c>
      <c r="B75" s="6">
        <v>62</v>
      </c>
      <c r="C75" s="5" t="s">
        <v>482</v>
      </c>
      <c r="D75" s="7">
        <v>117.5</v>
      </c>
      <c r="E75" s="1" t="s">
        <v>19</v>
      </c>
    </row>
    <row r="76" spans="1:5" x14ac:dyDescent="0.2">
      <c r="A76" s="5">
        <v>40273</v>
      </c>
      <c r="B76" s="6">
        <v>62</v>
      </c>
      <c r="C76" s="5" t="s">
        <v>482</v>
      </c>
      <c r="D76" s="7">
        <v>165</v>
      </c>
      <c r="E76" s="1" t="s">
        <v>12</v>
      </c>
    </row>
    <row r="77" spans="1:5" x14ac:dyDescent="0.2">
      <c r="A77" s="5">
        <v>40305</v>
      </c>
      <c r="B77" s="6">
        <v>62</v>
      </c>
      <c r="C77" s="5" t="s">
        <v>483</v>
      </c>
      <c r="D77" s="7">
        <v>190</v>
      </c>
      <c r="E77" s="1" t="s">
        <v>297</v>
      </c>
    </row>
    <row r="78" spans="1:5" x14ac:dyDescent="0.2">
      <c r="A78" s="5">
        <v>40052</v>
      </c>
      <c r="B78" s="6">
        <v>63</v>
      </c>
      <c r="C78" s="5" t="s">
        <v>482</v>
      </c>
      <c r="D78" s="7">
        <v>240</v>
      </c>
      <c r="E78" s="1" t="s">
        <v>247</v>
      </c>
    </row>
    <row r="79" spans="1:5" x14ac:dyDescent="0.2">
      <c r="A79" s="5">
        <v>40093</v>
      </c>
      <c r="B79" s="6">
        <v>63</v>
      </c>
      <c r="C79" s="5" t="s">
        <v>482</v>
      </c>
      <c r="D79" s="7">
        <v>580</v>
      </c>
      <c r="E79" s="1" t="s">
        <v>237</v>
      </c>
    </row>
    <row r="80" spans="1:5" x14ac:dyDescent="0.2">
      <c r="A80" s="5">
        <v>40121</v>
      </c>
      <c r="B80" s="6">
        <v>63</v>
      </c>
      <c r="C80" s="5" t="s">
        <v>482</v>
      </c>
      <c r="D80" s="7">
        <v>240</v>
      </c>
      <c r="E80" s="1" t="s">
        <v>141</v>
      </c>
    </row>
    <row r="81" spans="1:5" x14ac:dyDescent="0.2">
      <c r="A81" s="5">
        <v>40175</v>
      </c>
      <c r="B81" s="6">
        <v>63</v>
      </c>
      <c r="C81" s="5" t="s">
        <v>483</v>
      </c>
      <c r="D81" s="7">
        <v>361.5</v>
      </c>
      <c r="E81" s="1" t="s">
        <v>1</v>
      </c>
    </row>
    <row r="82" spans="1:5" x14ac:dyDescent="0.2">
      <c r="A82" s="5">
        <v>40207</v>
      </c>
      <c r="B82" s="6">
        <v>42</v>
      </c>
      <c r="C82" s="5" t="s">
        <v>482</v>
      </c>
      <c r="D82" s="7">
        <v>209</v>
      </c>
      <c r="E82" s="1" t="s">
        <v>91</v>
      </c>
    </row>
    <row r="83" spans="1:5" x14ac:dyDescent="0.2">
      <c r="A83" s="5">
        <v>40231</v>
      </c>
      <c r="B83" s="6">
        <v>43</v>
      </c>
      <c r="C83" s="5" t="s">
        <v>482</v>
      </c>
      <c r="D83" s="7">
        <v>200</v>
      </c>
      <c r="E83" s="1" t="s">
        <v>1</v>
      </c>
    </row>
    <row r="84" spans="1:5" x14ac:dyDescent="0.2">
      <c r="A84" s="5">
        <v>40245</v>
      </c>
      <c r="B84" s="6">
        <v>44</v>
      </c>
      <c r="C84" s="5" t="s">
        <v>482</v>
      </c>
      <c r="D84" s="7">
        <v>282.5</v>
      </c>
      <c r="E84" s="1" t="s">
        <v>260</v>
      </c>
    </row>
    <row r="85" spans="1:5" x14ac:dyDescent="0.2">
      <c r="A85" s="5">
        <v>40253</v>
      </c>
      <c r="B85" s="6">
        <v>45</v>
      </c>
      <c r="C85" s="5" t="s">
        <v>482</v>
      </c>
      <c r="D85" s="7">
        <v>580</v>
      </c>
      <c r="E85" s="1" t="s">
        <v>257</v>
      </c>
    </row>
    <row r="86" spans="1:5" x14ac:dyDescent="0.2">
      <c r="A86" s="5">
        <v>40263</v>
      </c>
      <c r="B86" s="6">
        <v>46</v>
      </c>
      <c r="C86" s="5" t="s">
        <v>482</v>
      </c>
      <c r="D86" s="7">
        <v>220</v>
      </c>
      <c r="E86" s="1" t="s">
        <v>22</v>
      </c>
    </row>
    <row r="87" spans="1:5" x14ac:dyDescent="0.2">
      <c r="A87" s="5">
        <v>40264</v>
      </c>
      <c r="B87" s="6">
        <v>47</v>
      </c>
      <c r="C87" s="5" t="s">
        <v>482</v>
      </c>
      <c r="D87" s="7">
        <v>211.5</v>
      </c>
      <c r="E87" s="1" t="s">
        <v>141</v>
      </c>
    </row>
    <row r="88" spans="1:5" x14ac:dyDescent="0.2">
      <c r="A88" s="5">
        <v>40265</v>
      </c>
      <c r="B88" s="6">
        <v>48</v>
      </c>
      <c r="C88" s="5" t="s">
        <v>482</v>
      </c>
      <c r="D88" s="7">
        <v>190</v>
      </c>
      <c r="E88" s="1" t="s">
        <v>141</v>
      </c>
    </row>
    <row r="89" spans="1:5" x14ac:dyDescent="0.2">
      <c r="A89" s="5">
        <v>40266</v>
      </c>
      <c r="B89" s="6">
        <v>49</v>
      </c>
      <c r="C89" s="5" t="s">
        <v>483</v>
      </c>
      <c r="D89" s="7">
        <v>212.5</v>
      </c>
      <c r="E89" s="1" t="s">
        <v>1</v>
      </c>
    </row>
    <row r="90" spans="1:5" x14ac:dyDescent="0.2">
      <c r="A90" s="5">
        <v>40295</v>
      </c>
      <c r="B90" s="6">
        <v>50</v>
      </c>
      <c r="C90" s="5" t="s">
        <v>483</v>
      </c>
      <c r="D90" s="7">
        <v>45</v>
      </c>
      <c r="E90" s="1" t="s">
        <v>1</v>
      </c>
    </row>
    <row r="91" spans="1:5" x14ac:dyDescent="0.2">
      <c r="A91" s="5">
        <v>40309</v>
      </c>
      <c r="B91" s="6">
        <v>51</v>
      </c>
      <c r="C91" s="5" t="s">
        <v>482</v>
      </c>
      <c r="D91" s="7">
        <v>54</v>
      </c>
      <c r="E91" s="1" t="s">
        <v>144</v>
      </c>
    </row>
    <row r="92" spans="1:5" x14ac:dyDescent="0.2">
      <c r="A92" s="5">
        <v>40324</v>
      </c>
      <c r="B92" s="6">
        <v>52</v>
      </c>
      <c r="C92" s="5" t="s">
        <v>482</v>
      </c>
      <c r="D92" s="7">
        <v>60</v>
      </c>
      <c r="E92" s="1" t="s">
        <v>85</v>
      </c>
    </row>
    <row r="93" spans="1:5" x14ac:dyDescent="0.2">
      <c r="A93" s="5">
        <v>40091</v>
      </c>
      <c r="B93" s="6">
        <v>53</v>
      </c>
      <c r="C93" s="5" t="s">
        <v>482</v>
      </c>
      <c r="D93" s="7">
        <v>250</v>
      </c>
      <c r="E93" s="1" t="s">
        <v>205</v>
      </c>
    </row>
    <row r="94" spans="1:5" x14ac:dyDescent="0.2">
      <c r="A94" s="5">
        <v>40190</v>
      </c>
      <c r="B94" s="6">
        <v>54</v>
      </c>
      <c r="C94" s="5" t="s">
        <v>483</v>
      </c>
      <c r="D94" s="7">
        <v>205</v>
      </c>
      <c r="E94" s="1" t="s">
        <v>119</v>
      </c>
    </row>
    <row r="95" spans="1:5" x14ac:dyDescent="0.2">
      <c r="A95" s="5">
        <v>40220</v>
      </c>
      <c r="B95" s="6">
        <v>55</v>
      </c>
      <c r="C95" s="5" t="s">
        <v>482</v>
      </c>
      <c r="D95" s="7">
        <v>260</v>
      </c>
      <c r="E95" s="1" t="s">
        <v>22</v>
      </c>
    </row>
    <row r="96" spans="1:5" x14ac:dyDescent="0.2">
      <c r="A96" s="5">
        <v>40246</v>
      </c>
      <c r="B96" s="6">
        <v>56</v>
      </c>
      <c r="C96" s="5" t="s">
        <v>482</v>
      </c>
      <c r="D96" s="7">
        <v>202.5</v>
      </c>
      <c r="E96" s="1" t="s">
        <v>198</v>
      </c>
    </row>
    <row r="97" spans="1:5" x14ac:dyDescent="0.2">
      <c r="A97" s="5">
        <v>40248</v>
      </c>
      <c r="B97" s="6">
        <v>57</v>
      </c>
      <c r="C97" s="5" t="s">
        <v>482</v>
      </c>
      <c r="D97" s="7">
        <v>250</v>
      </c>
      <c r="E97" s="1" t="s">
        <v>8</v>
      </c>
    </row>
    <row r="98" spans="1:5" x14ac:dyDescent="0.2">
      <c r="A98" s="5">
        <v>40297</v>
      </c>
      <c r="B98" s="6">
        <v>64</v>
      </c>
      <c r="C98" s="5" t="s">
        <v>482</v>
      </c>
      <c r="D98" s="7">
        <v>65</v>
      </c>
      <c r="E98" s="1" t="s">
        <v>12</v>
      </c>
    </row>
    <row r="99" spans="1:5" x14ac:dyDescent="0.2">
      <c r="A99" s="5">
        <v>40321</v>
      </c>
      <c r="B99" s="6">
        <v>64</v>
      </c>
      <c r="C99" s="5" t="s">
        <v>482</v>
      </c>
      <c r="D99" s="7">
        <v>70</v>
      </c>
      <c r="E99" s="1" t="s">
        <v>192</v>
      </c>
    </row>
    <row r="100" spans="1:5" x14ac:dyDescent="0.2">
      <c r="A100" s="5">
        <v>40063</v>
      </c>
      <c r="B100" s="6">
        <v>65</v>
      </c>
      <c r="C100" s="8" t="s">
        <v>484</v>
      </c>
      <c r="D100" s="7">
        <v>390</v>
      </c>
      <c r="E100" s="1" t="s">
        <v>113</v>
      </c>
    </row>
    <row r="101" spans="1:5" x14ac:dyDescent="0.2">
      <c r="A101" s="5">
        <v>40100</v>
      </c>
      <c r="B101" s="6">
        <v>65</v>
      </c>
      <c r="C101" s="5" t="s">
        <v>482</v>
      </c>
      <c r="D101" s="7">
        <v>462.5</v>
      </c>
      <c r="E101" s="1" t="s">
        <v>71</v>
      </c>
    </row>
    <row r="102" spans="1:5" x14ac:dyDescent="0.2">
      <c r="A102" s="5">
        <v>40132</v>
      </c>
      <c r="B102" s="6">
        <v>65</v>
      </c>
      <c r="C102" s="8" t="s">
        <v>484</v>
      </c>
      <c r="D102" s="7">
        <v>390</v>
      </c>
      <c r="E102" s="1" t="s">
        <v>1</v>
      </c>
    </row>
    <row r="103" spans="1:5" x14ac:dyDescent="0.2">
      <c r="A103" s="5">
        <v>40157</v>
      </c>
      <c r="B103" s="6">
        <v>65</v>
      </c>
      <c r="C103" s="5" t="s">
        <v>482</v>
      </c>
      <c r="D103" s="7">
        <v>462.5</v>
      </c>
      <c r="E103" s="1" t="s">
        <v>1</v>
      </c>
    </row>
    <row r="104" spans="1:5" x14ac:dyDescent="0.2">
      <c r="A104" s="5">
        <v>40182</v>
      </c>
      <c r="B104" s="6">
        <v>65</v>
      </c>
      <c r="C104" s="5" t="s">
        <v>482</v>
      </c>
      <c r="D104" s="7">
        <v>360</v>
      </c>
      <c r="E104" s="1" t="s">
        <v>144</v>
      </c>
    </row>
    <row r="105" spans="1:5" x14ac:dyDescent="0.2">
      <c r="A105" s="5">
        <v>40277</v>
      </c>
      <c r="B105" s="6">
        <v>65</v>
      </c>
      <c r="C105" s="5" t="s">
        <v>483</v>
      </c>
      <c r="D105" s="7">
        <v>36.5</v>
      </c>
      <c r="E105" s="1" t="s">
        <v>85</v>
      </c>
    </row>
    <row r="106" spans="1:5" x14ac:dyDescent="0.2">
      <c r="A106" s="5">
        <v>40319</v>
      </c>
      <c r="B106" s="6">
        <v>65</v>
      </c>
      <c r="C106" s="5" t="s">
        <v>482</v>
      </c>
      <c r="D106" s="7">
        <v>80</v>
      </c>
      <c r="E106" s="1" t="s">
        <v>205</v>
      </c>
    </row>
    <row r="107" spans="1:5" x14ac:dyDescent="0.2">
      <c r="A107" s="5">
        <v>40041</v>
      </c>
      <c r="B107" s="6">
        <v>66</v>
      </c>
      <c r="C107" s="5" t="s">
        <v>482</v>
      </c>
      <c r="D107" s="7">
        <v>362.5</v>
      </c>
      <c r="E107" s="1" t="s">
        <v>119</v>
      </c>
    </row>
    <row r="108" spans="1:5" x14ac:dyDescent="0.2">
      <c r="A108" s="5">
        <v>40053</v>
      </c>
      <c r="B108" s="6">
        <v>66</v>
      </c>
      <c r="C108" s="5" t="s">
        <v>482</v>
      </c>
      <c r="D108" s="7">
        <v>565</v>
      </c>
      <c r="E108" s="1" t="s">
        <v>22</v>
      </c>
    </row>
    <row r="109" spans="1:5" x14ac:dyDescent="0.2">
      <c r="A109" s="5">
        <v>40070</v>
      </c>
      <c r="B109" s="6">
        <v>66</v>
      </c>
      <c r="C109" s="5" t="s">
        <v>482</v>
      </c>
      <c r="D109" s="7">
        <v>310</v>
      </c>
      <c r="E109" s="1" t="s">
        <v>198</v>
      </c>
    </row>
    <row r="110" spans="1:5" x14ac:dyDescent="0.2">
      <c r="A110" s="5">
        <v>40107</v>
      </c>
      <c r="B110" s="6">
        <v>66</v>
      </c>
      <c r="C110" s="5" t="s">
        <v>482</v>
      </c>
      <c r="D110" s="7">
        <v>362.5</v>
      </c>
      <c r="E110" s="1" t="s">
        <v>8</v>
      </c>
    </row>
    <row r="111" spans="1:5" x14ac:dyDescent="0.2">
      <c r="A111" s="5">
        <v>40122</v>
      </c>
      <c r="B111" s="6">
        <v>66</v>
      </c>
      <c r="C111" s="5" t="s">
        <v>482</v>
      </c>
      <c r="D111" s="7">
        <v>565</v>
      </c>
      <c r="E111" s="1" t="s">
        <v>12</v>
      </c>
    </row>
    <row r="112" spans="1:5" x14ac:dyDescent="0.2">
      <c r="A112" s="5">
        <v>40166</v>
      </c>
      <c r="B112" s="6">
        <v>66</v>
      </c>
      <c r="C112" s="5" t="s">
        <v>482</v>
      </c>
      <c r="D112" s="7">
        <v>179</v>
      </c>
      <c r="E112" s="1" t="s">
        <v>192</v>
      </c>
    </row>
    <row r="113" spans="1:5" x14ac:dyDescent="0.2">
      <c r="A113" s="5">
        <v>40198</v>
      </c>
      <c r="B113" s="6">
        <v>66</v>
      </c>
      <c r="C113" s="5" t="s">
        <v>482</v>
      </c>
      <c r="D113" s="7">
        <v>127.5</v>
      </c>
      <c r="E113" s="1" t="s">
        <v>113</v>
      </c>
    </row>
    <row r="114" spans="1:5" x14ac:dyDescent="0.2">
      <c r="A114" s="5">
        <v>40199</v>
      </c>
      <c r="B114" s="6">
        <v>66</v>
      </c>
      <c r="C114" s="5" t="s">
        <v>482</v>
      </c>
      <c r="D114" s="7">
        <v>220</v>
      </c>
      <c r="E114" s="1" t="s">
        <v>71</v>
      </c>
    </row>
    <row r="115" spans="1:5" x14ac:dyDescent="0.2">
      <c r="A115" s="5">
        <v>40222</v>
      </c>
      <c r="B115" s="6">
        <v>66</v>
      </c>
      <c r="C115" s="5" t="s">
        <v>482</v>
      </c>
      <c r="D115" s="7">
        <v>310</v>
      </c>
      <c r="E115" s="1" t="s">
        <v>1</v>
      </c>
    </row>
    <row r="116" spans="1:5" x14ac:dyDescent="0.2">
      <c r="A116" s="5">
        <v>40223</v>
      </c>
      <c r="B116" s="6">
        <v>66</v>
      </c>
      <c r="C116" s="5" t="s">
        <v>482</v>
      </c>
      <c r="D116" s="7">
        <v>265</v>
      </c>
      <c r="E116" s="1" t="s">
        <v>1</v>
      </c>
    </row>
    <row r="117" spans="1:5" x14ac:dyDescent="0.2">
      <c r="A117" s="5">
        <v>40328</v>
      </c>
      <c r="B117" s="6">
        <v>66</v>
      </c>
      <c r="C117" s="5" t="s">
        <v>482</v>
      </c>
      <c r="D117" s="7">
        <v>287.5</v>
      </c>
      <c r="E117" s="1" t="s">
        <v>144</v>
      </c>
    </row>
    <row r="118" spans="1:5" x14ac:dyDescent="0.2">
      <c r="A118" s="5">
        <v>40066</v>
      </c>
      <c r="B118" s="6">
        <v>67</v>
      </c>
      <c r="C118" s="5" t="s">
        <v>482</v>
      </c>
      <c r="D118" s="7">
        <v>335</v>
      </c>
      <c r="E118" s="1" t="s">
        <v>85</v>
      </c>
    </row>
    <row r="119" spans="1:5" x14ac:dyDescent="0.2">
      <c r="A119" s="5">
        <v>40078</v>
      </c>
      <c r="B119" s="6">
        <v>67</v>
      </c>
      <c r="C119" s="5" t="s">
        <v>482</v>
      </c>
      <c r="D119" s="7">
        <v>345</v>
      </c>
      <c r="E119" s="1" t="s">
        <v>205</v>
      </c>
    </row>
    <row r="120" spans="1:5" x14ac:dyDescent="0.2">
      <c r="A120" s="5">
        <v>40097</v>
      </c>
      <c r="B120" s="6">
        <v>67</v>
      </c>
      <c r="C120" s="5" t="s">
        <v>482</v>
      </c>
      <c r="D120" s="7">
        <v>495</v>
      </c>
      <c r="E120" s="1" t="s">
        <v>119</v>
      </c>
    </row>
    <row r="121" spans="1:5" x14ac:dyDescent="0.2">
      <c r="A121" s="5">
        <v>40135</v>
      </c>
      <c r="B121" s="6">
        <v>67</v>
      </c>
      <c r="C121" s="5" t="s">
        <v>482</v>
      </c>
      <c r="D121" s="7">
        <v>495</v>
      </c>
      <c r="E121" s="1" t="s">
        <v>22</v>
      </c>
    </row>
    <row r="122" spans="1:5" x14ac:dyDescent="0.2">
      <c r="A122" s="5">
        <v>40191</v>
      </c>
      <c r="B122" s="6">
        <v>67</v>
      </c>
      <c r="C122" s="8" t="s">
        <v>484</v>
      </c>
      <c r="D122" s="7">
        <v>255</v>
      </c>
      <c r="E122" s="1" t="s">
        <v>198</v>
      </c>
    </row>
    <row r="123" spans="1:5" x14ac:dyDescent="0.2">
      <c r="A123" s="5">
        <v>40192</v>
      </c>
      <c r="B123" s="6">
        <v>67</v>
      </c>
      <c r="C123" s="5" t="s">
        <v>482</v>
      </c>
      <c r="D123" s="7">
        <v>396.5</v>
      </c>
      <c r="E123" s="1" t="s">
        <v>8</v>
      </c>
    </row>
    <row r="124" spans="1:5" x14ac:dyDescent="0.2">
      <c r="A124" s="5">
        <v>40197</v>
      </c>
      <c r="B124" s="6">
        <v>67</v>
      </c>
      <c r="C124" s="5" t="s">
        <v>482</v>
      </c>
      <c r="D124" s="7">
        <v>335</v>
      </c>
      <c r="E124" s="1" t="s">
        <v>12</v>
      </c>
    </row>
    <row r="125" spans="1:5" x14ac:dyDescent="0.2">
      <c r="A125" s="5">
        <v>40217</v>
      </c>
      <c r="B125" s="6">
        <v>67</v>
      </c>
      <c r="C125" s="5" t="s">
        <v>482</v>
      </c>
      <c r="D125" s="7">
        <v>345</v>
      </c>
      <c r="E125" s="1" t="s">
        <v>192</v>
      </c>
    </row>
    <row r="126" spans="1:5" x14ac:dyDescent="0.2">
      <c r="A126" s="5">
        <v>40257</v>
      </c>
      <c r="B126" s="6">
        <v>67</v>
      </c>
      <c r="C126" s="5" t="s">
        <v>482</v>
      </c>
      <c r="D126" s="7">
        <v>282.5</v>
      </c>
      <c r="E126" s="1" t="s">
        <v>113</v>
      </c>
    </row>
    <row r="127" spans="1:5" x14ac:dyDescent="0.2">
      <c r="A127" s="5">
        <v>40262</v>
      </c>
      <c r="B127" s="6">
        <v>67</v>
      </c>
      <c r="C127" s="5" t="s">
        <v>482</v>
      </c>
      <c r="D127" s="7">
        <v>260</v>
      </c>
      <c r="E127" s="1" t="s">
        <v>71</v>
      </c>
    </row>
    <row r="128" spans="1:5" x14ac:dyDescent="0.2">
      <c r="A128" s="5">
        <v>40320</v>
      </c>
      <c r="B128" s="6">
        <v>67</v>
      </c>
      <c r="C128" s="5" t="s">
        <v>482</v>
      </c>
      <c r="D128" s="7">
        <v>414</v>
      </c>
      <c r="E128" s="1" t="s">
        <v>105</v>
      </c>
    </row>
    <row r="129" spans="1:5" x14ac:dyDescent="0.2">
      <c r="A129" s="5">
        <v>40159</v>
      </c>
      <c r="B129" s="6">
        <v>68</v>
      </c>
      <c r="C129" s="5" t="s">
        <v>483</v>
      </c>
      <c r="D129" s="7">
        <v>297.5</v>
      </c>
      <c r="E129" s="1" t="s">
        <v>22</v>
      </c>
    </row>
    <row r="130" spans="1:5" x14ac:dyDescent="0.2">
      <c r="A130" s="5">
        <v>40219</v>
      </c>
      <c r="B130" s="6">
        <v>68</v>
      </c>
      <c r="C130" s="5" t="s">
        <v>482</v>
      </c>
      <c r="D130" s="7">
        <v>132.5</v>
      </c>
      <c r="E130" s="1" t="s">
        <v>100</v>
      </c>
    </row>
    <row r="131" spans="1:5" x14ac:dyDescent="0.2">
      <c r="A131" s="5">
        <v>40259</v>
      </c>
      <c r="B131" s="6">
        <v>68</v>
      </c>
      <c r="C131" s="5" t="s">
        <v>482</v>
      </c>
      <c r="D131" s="7">
        <v>67.5</v>
      </c>
      <c r="E131" s="1" t="s">
        <v>22</v>
      </c>
    </row>
    <row r="132" spans="1:5" x14ac:dyDescent="0.2">
      <c r="A132" s="5">
        <v>40303</v>
      </c>
      <c r="B132" s="6">
        <v>68</v>
      </c>
      <c r="C132" s="5" t="s">
        <v>482</v>
      </c>
      <c r="D132" s="7">
        <v>22.5</v>
      </c>
      <c r="E132" s="1" t="s">
        <v>96</v>
      </c>
    </row>
    <row r="133" spans="1:5" x14ac:dyDescent="0.2">
      <c r="A133" s="5">
        <v>40035</v>
      </c>
      <c r="B133" s="6">
        <v>69</v>
      </c>
      <c r="C133" s="5" t="s">
        <v>482</v>
      </c>
      <c r="D133" s="7">
        <v>375</v>
      </c>
      <c r="E133" s="1" t="s">
        <v>34</v>
      </c>
    </row>
    <row r="134" spans="1:5" x14ac:dyDescent="0.2">
      <c r="A134" s="5">
        <v>40076</v>
      </c>
      <c r="B134" s="6">
        <v>69</v>
      </c>
      <c r="C134" s="5" t="s">
        <v>482</v>
      </c>
      <c r="D134" s="7">
        <v>280</v>
      </c>
      <c r="E134" s="1" t="s">
        <v>91</v>
      </c>
    </row>
    <row r="135" spans="1:5" x14ac:dyDescent="0.2">
      <c r="A135" s="5">
        <v>40104</v>
      </c>
      <c r="B135" s="6">
        <v>69</v>
      </c>
      <c r="C135" s="5" t="s">
        <v>482</v>
      </c>
      <c r="D135" s="7">
        <v>375</v>
      </c>
      <c r="E135" s="1" t="s">
        <v>85</v>
      </c>
    </row>
    <row r="136" spans="1:5" x14ac:dyDescent="0.2">
      <c r="A136" s="5">
        <v>40158</v>
      </c>
      <c r="B136" s="6">
        <v>22</v>
      </c>
      <c r="C136" s="5" t="s">
        <v>482</v>
      </c>
      <c r="D136" s="7">
        <v>336.5</v>
      </c>
      <c r="E136" s="1" t="s">
        <v>141</v>
      </c>
    </row>
    <row r="137" spans="1:5" x14ac:dyDescent="0.2">
      <c r="A137" s="5">
        <v>40183</v>
      </c>
      <c r="B137" s="6">
        <v>23</v>
      </c>
      <c r="C137" s="5" t="s">
        <v>482</v>
      </c>
      <c r="D137" s="7">
        <v>391.5</v>
      </c>
      <c r="E137" s="1" t="s">
        <v>1</v>
      </c>
    </row>
    <row r="138" spans="1:5" x14ac:dyDescent="0.2">
      <c r="A138" s="5">
        <v>40185</v>
      </c>
      <c r="B138" s="6">
        <v>24</v>
      </c>
      <c r="C138" s="5" t="s">
        <v>482</v>
      </c>
      <c r="D138" s="7">
        <v>452.5</v>
      </c>
      <c r="E138" s="1" t="s">
        <v>1</v>
      </c>
    </row>
    <row r="139" spans="1:5" x14ac:dyDescent="0.2">
      <c r="A139" s="5">
        <v>40209</v>
      </c>
      <c r="B139" s="6">
        <v>25</v>
      </c>
      <c r="C139" s="5" t="s">
        <v>482</v>
      </c>
      <c r="D139" s="7">
        <v>280</v>
      </c>
      <c r="E139" s="1" t="s">
        <v>144</v>
      </c>
    </row>
    <row r="140" spans="1:5" x14ac:dyDescent="0.2">
      <c r="A140" s="5">
        <v>40237</v>
      </c>
      <c r="B140" s="6">
        <v>26</v>
      </c>
      <c r="C140" s="5" t="s">
        <v>483</v>
      </c>
      <c r="D140" s="7">
        <v>67.5</v>
      </c>
      <c r="E140" s="1" t="s">
        <v>85</v>
      </c>
    </row>
    <row r="141" spans="1:5" x14ac:dyDescent="0.2">
      <c r="A141" s="5">
        <v>40051</v>
      </c>
      <c r="B141" s="6">
        <v>27</v>
      </c>
      <c r="C141" s="5" t="s">
        <v>482</v>
      </c>
      <c r="D141" s="7">
        <v>542.5</v>
      </c>
      <c r="E141" s="1" t="s">
        <v>205</v>
      </c>
    </row>
    <row r="142" spans="1:5" x14ac:dyDescent="0.2">
      <c r="A142" s="5">
        <v>40061</v>
      </c>
      <c r="B142" s="6">
        <v>28</v>
      </c>
      <c r="C142" s="5" t="s">
        <v>482</v>
      </c>
      <c r="D142" s="7">
        <v>320</v>
      </c>
      <c r="E142" s="1" t="s">
        <v>119</v>
      </c>
    </row>
    <row r="143" spans="1:5" x14ac:dyDescent="0.2">
      <c r="A143" s="5">
        <v>40067</v>
      </c>
      <c r="B143" s="6">
        <v>29</v>
      </c>
      <c r="C143" s="5" t="s">
        <v>482</v>
      </c>
      <c r="D143" s="7">
        <v>529</v>
      </c>
      <c r="E143" s="1" t="s">
        <v>22</v>
      </c>
    </row>
    <row r="144" spans="1:5" x14ac:dyDescent="0.2">
      <c r="A144" s="5">
        <v>40085</v>
      </c>
      <c r="B144" s="6">
        <v>30</v>
      </c>
      <c r="C144" s="5" t="s">
        <v>482</v>
      </c>
      <c r="D144" s="7">
        <v>566.5</v>
      </c>
      <c r="E144" s="1" t="s">
        <v>141</v>
      </c>
    </row>
    <row r="145" spans="1:5" x14ac:dyDescent="0.2">
      <c r="A145" s="5">
        <v>40120</v>
      </c>
      <c r="B145" s="6">
        <v>31</v>
      </c>
      <c r="C145" s="5" t="s">
        <v>482</v>
      </c>
      <c r="D145" s="7">
        <v>542.5</v>
      </c>
      <c r="E145" s="1" t="s">
        <v>1</v>
      </c>
    </row>
    <row r="146" spans="1:5" x14ac:dyDescent="0.2">
      <c r="A146" s="5">
        <v>40130</v>
      </c>
      <c r="B146" s="6">
        <v>32</v>
      </c>
      <c r="C146" s="5" t="s">
        <v>482</v>
      </c>
      <c r="D146" s="7">
        <v>320</v>
      </c>
      <c r="E146" s="1" t="s">
        <v>1</v>
      </c>
    </row>
    <row r="147" spans="1:5" x14ac:dyDescent="0.2">
      <c r="A147" s="5">
        <v>40151</v>
      </c>
      <c r="B147" s="6">
        <v>33</v>
      </c>
      <c r="C147" s="5" t="s">
        <v>482</v>
      </c>
      <c r="D147" s="7">
        <v>362.5</v>
      </c>
      <c r="E147" s="1" t="s">
        <v>144</v>
      </c>
    </row>
    <row r="148" spans="1:5" x14ac:dyDescent="0.2">
      <c r="A148" s="5">
        <v>40200</v>
      </c>
      <c r="B148" s="6">
        <v>34</v>
      </c>
      <c r="C148" s="5" t="s">
        <v>482</v>
      </c>
      <c r="D148" s="7">
        <v>529</v>
      </c>
      <c r="E148" s="1" t="s">
        <v>85</v>
      </c>
    </row>
    <row r="149" spans="1:5" x14ac:dyDescent="0.2">
      <c r="A149" s="5">
        <v>40236</v>
      </c>
      <c r="B149" s="6">
        <v>35</v>
      </c>
      <c r="C149" s="5" t="s">
        <v>482</v>
      </c>
      <c r="D149" s="7">
        <v>566.5</v>
      </c>
      <c r="E149" s="1" t="s">
        <v>205</v>
      </c>
    </row>
    <row r="150" spans="1:5" x14ac:dyDescent="0.2">
      <c r="A150" s="5">
        <v>40290</v>
      </c>
      <c r="B150" s="6">
        <v>25</v>
      </c>
      <c r="C150" s="5" t="s">
        <v>483</v>
      </c>
      <c r="D150" s="7">
        <v>22.5</v>
      </c>
      <c r="E150" s="1" t="s">
        <v>119</v>
      </c>
    </row>
    <row r="151" spans="1:5" x14ac:dyDescent="0.2">
      <c r="A151" s="5">
        <v>40049</v>
      </c>
      <c r="B151" s="6">
        <v>26</v>
      </c>
      <c r="C151" s="5" t="s">
        <v>482</v>
      </c>
      <c r="D151" s="7">
        <v>557.5</v>
      </c>
      <c r="E151" s="1" t="s">
        <v>22</v>
      </c>
    </row>
    <row r="152" spans="1:5" x14ac:dyDescent="0.2">
      <c r="A152" s="5">
        <v>40068</v>
      </c>
      <c r="B152" s="6">
        <v>27</v>
      </c>
      <c r="C152" s="5" t="s">
        <v>482</v>
      </c>
      <c r="D152" s="7">
        <v>567.5</v>
      </c>
      <c r="E152" s="1" t="s">
        <v>141</v>
      </c>
    </row>
    <row r="153" spans="1:5" x14ac:dyDescent="0.2">
      <c r="A153" s="5">
        <v>40077</v>
      </c>
      <c r="B153" s="6">
        <v>28</v>
      </c>
      <c r="C153" s="5" t="s">
        <v>482</v>
      </c>
      <c r="D153" s="7">
        <v>562.5</v>
      </c>
      <c r="E153" s="1" t="s">
        <v>1</v>
      </c>
    </row>
    <row r="154" spans="1:5" x14ac:dyDescent="0.2">
      <c r="A154" s="5">
        <v>40090</v>
      </c>
      <c r="B154" s="6">
        <v>29</v>
      </c>
      <c r="C154" s="5" t="s">
        <v>482</v>
      </c>
      <c r="D154" s="7">
        <v>627.5</v>
      </c>
      <c r="E154" s="1" t="s">
        <v>1</v>
      </c>
    </row>
    <row r="155" spans="1:5" x14ac:dyDescent="0.2">
      <c r="A155" s="5">
        <v>40117</v>
      </c>
      <c r="B155" s="6">
        <v>30</v>
      </c>
      <c r="C155" s="5" t="s">
        <v>482</v>
      </c>
      <c r="D155" s="7">
        <v>557.5</v>
      </c>
      <c r="E155" s="1" t="s">
        <v>144</v>
      </c>
    </row>
    <row r="156" spans="1:5" x14ac:dyDescent="0.2">
      <c r="A156" s="5">
        <v>40181</v>
      </c>
      <c r="B156" s="6">
        <v>31</v>
      </c>
      <c r="C156" s="5" t="s">
        <v>482</v>
      </c>
      <c r="D156" s="7">
        <v>304</v>
      </c>
      <c r="E156" s="1" t="s">
        <v>85</v>
      </c>
    </row>
    <row r="157" spans="1:5" x14ac:dyDescent="0.2">
      <c r="A157" s="5">
        <v>40204</v>
      </c>
      <c r="B157" s="6">
        <v>32</v>
      </c>
      <c r="C157" s="5" t="s">
        <v>483</v>
      </c>
      <c r="D157" s="7">
        <v>209</v>
      </c>
      <c r="E157" s="1" t="s">
        <v>205</v>
      </c>
    </row>
    <row r="158" spans="1:5" x14ac:dyDescent="0.2">
      <c r="A158" s="5">
        <v>40212</v>
      </c>
      <c r="B158" s="6">
        <v>33</v>
      </c>
      <c r="C158" s="5" t="s">
        <v>482</v>
      </c>
      <c r="D158" s="7">
        <v>562.5</v>
      </c>
      <c r="E158" s="1" t="s">
        <v>119</v>
      </c>
    </row>
    <row r="159" spans="1:5" x14ac:dyDescent="0.2">
      <c r="A159" s="5">
        <v>40214</v>
      </c>
      <c r="B159" s="6">
        <v>34</v>
      </c>
      <c r="C159" s="5" t="s">
        <v>482</v>
      </c>
      <c r="D159" s="7">
        <v>567.5</v>
      </c>
      <c r="E159" s="1" t="s">
        <v>22</v>
      </c>
    </row>
    <row r="160" spans="1:5" x14ac:dyDescent="0.2">
      <c r="A160" s="5">
        <v>40247</v>
      </c>
      <c r="B160" s="6">
        <v>35</v>
      </c>
      <c r="C160" s="5" t="s">
        <v>482</v>
      </c>
      <c r="D160" s="7">
        <v>627.5</v>
      </c>
      <c r="E160" s="1" t="s">
        <v>198</v>
      </c>
    </row>
    <row r="161" spans="1:5" x14ac:dyDescent="0.2">
      <c r="A161" s="5">
        <v>40252</v>
      </c>
      <c r="B161" s="6">
        <v>25</v>
      </c>
      <c r="C161" s="5" t="s">
        <v>482</v>
      </c>
      <c r="D161" s="7">
        <v>95</v>
      </c>
      <c r="E161" s="1" t="s">
        <v>1</v>
      </c>
    </row>
    <row r="162" spans="1:5" x14ac:dyDescent="0.2">
      <c r="A162" s="5">
        <v>40271</v>
      </c>
      <c r="B162" s="6">
        <v>26</v>
      </c>
      <c r="C162" s="5" t="s">
        <v>483</v>
      </c>
      <c r="D162" s="7">
        <v>45</v>
      </c>
      <c r="E162" s="1" t="s">
        <v>1</v>
      </c>
    </row>
    <row r="163" spans="1:5" x14ac:dyDescent="0.2">
      <c r="A163" s="5">
        <v>40288</v>
      </c>
      <c r="B163" s="6">
        <v>27</v>
      </c>
      <c r="C163" s="5" t="s">
        <v>483</v>
      </c>
      <c r="D163" s="7">
        <v>21.5</v>
      </c>
      <c r="E163" s="1" t="s">
        <v>144</v>
      </c>
    </row>
    <row r="164" spans="1:5" x14ac:dyDescent="0.2">
      <c r="A164" s="5">
        <v>40304</v>
      </c>
      <c r="B164" s="6">
        <v>28</v>
      </c>
      <c r="C164" s="5" t="s">
        <v>483</v>
      </c>
      <c r="D164" s="7">
        <v>21.5</v>
      </c>
      <c r="E164" s="1" t="s">
        <v>85</v>
      </c>
    </row>
    <row r="165" spans="1:5" x14ac:dyDescent="0.2">
      <c r="A165" s="5">
        <v>40331</v>
      </c>
      <c r="B165" s="6">
        <v>29</v>
      </c>
      <c r="C165" s="5" t="s">
        <v>482</v>
      </c>
      <c r="D165" s="7">
        <v>42.5</v>
      </c>
      <c r="E165" s="1" t="s">
        <v>205</v>
      </c>
    </row>
    <row r="166" spans="1:5" x14ac:dyDescent="0.2">
      <c r="A166" s="5">
        <v>40042</v>
      </c>
      <c r="B166" s="6">
        <v>30</v>
      </c>
      <c r="C166" s="5" t="s">
        <v>482</v>
      </c>
      <c r="D166" s="7">
        <v>280</v>
      </c>
      <c r="E166" s="1" t="s">
        <v>119</v>
      </c>
    </row>
    <row r="167" spans="1:5" x14ac:dyDescent="0.2">
      <c r="A167" s="5">
        <v>40109</v>
      </c>
      <c r="B167" s="6">
        <v>31</v>
      </c>
      <c r="C167" s="5" t="s">
        <v>482</v>
      </c>
      <c r="D167" s="7">
        <v>280</v>
      </c>
      <c r="E167" s="1" t="s">
        <v>22</v>
      </c>
    </row>
    <row r="168" spans="1:5" x14ac:dyDescent="0.2">
      <c r="A168" s="5">
        <v>40211</v>
      </c>
      <c r="B168" s="6">
        <v>32</v>
      </c>
      <c r="C168" s="5" t="s">
        <v>483</v>
      </c>
      <c r="D168" s="7">
        <v>271.5</v>
      </c>
      <c r="E168" s="1" t="s">
        <v>198</v>
      </c>
    </row>
    <row r="169" spans="1:5" x14ac:dyDescent="0.2">
      <c r="A169" s="5">
        <v>40293</v>
      </c>
      <c r="B169" s="6">
        <v>33</v>
      </c>
      <c r="C169" s="5" t="s">
        <v>482</v>
      </c>
      <c r="D169" s="7">
        <v>140</v>
      </c>
      <c r="E169" s="1" t="s">
        <v>8</v>
      </c>
    </row>
    <row r="170" spans="1:5" x14ac:dyDescent="0.2">
      <c r="A170" s="5">
        <v>40315</v>
      </c>
      <c r="B170" s="6">
        <v>34</v>
      </c>
      <c r="C170" s="5" t="s">
        <v>483</v>
      </c>
      <c r="D170" s="7">
        <v>362.5</v>
      </c>
      <c r="E170" s="1" t="s">
        <v>12</v>
      </c>
    </row>
    <row r="171" spans="1:5" x14ac:dyDescent="0.2">
      <c r="A171" s="5">
        <v>40184</v>
      </c>
      <c r="B171" s="6">
        <v>35</v>
      </c>
      <c r="C171" s="5" t="s">
        <v>483</v>
      </c>
      <c r="D171" s="7">
        <v>291.5</v>
      </c>
      <c r="E171" s="1" t="s">
        <v>192</v>
      </c>
    </row>
    <row r="172" spans="1:5" x14ac:dyDescent="0.2">
      <c r="A172" s="5">
        <v>40240</v>
      </c>
      <c r="B172" s="6">
        <v>26</v>
      </c>
      <c r="C172" s="5" t="s">
        <v>482</v>
      </c>
      <c r="D172" s="7">
        <v>194</v>
      </c>
      <c r="E172" s="1" t="s">
        <v>113</v>
      </c>
    </row>
    <row r="173" spans="1:5" x14ac:dyDescent="0.2">
      <c r="A173" s="5">
        <v>40279</v>
      </c>
      <c r="B173" s="6">
        <v>27</v>
      </c>
      <c r="C173" s="5" t="s">
        <v>482</v>
      </c>
      <c r="D173" s="7">
        <v>45</v>
      </c>
      <c r="E173" s="1" t="s">
        <v>71</v>
      </c>
    </row>
    <row r="174" spans="1:5" x14ac:dyDescent="0.2">
      <c r="A174" s="5">
        <v>40311</v>
      </c>
      <c r="B174" s="6">
        <v>28</v>
      </c>
      <c r="C174" s="5" t="s">
        <v>483</v>
      </c>
      <c r="D174" s="7">
        <v>289</v>
      </c>
      <c r="E174" s="1" t="s">
        <v>105</v>
      </c>
    </row>
    <row r="175" spans="1:5" x14ac:dyDescent="0.2">
      <c r="A175" s="5">
        <v>40316</v>
      </c>
      <c r="B175" s="6">
        <v>29</v>
      </c>
      <c r="C175" s="5" t="s">
        <v>483</v>
      </c>
      <c r="D175" s="7">
        <v>287.5</v>
      </c>
      <c r="E175" s="1" t="s">
        <v>22</v>
      </c>
    </row>
    <row r="176" spans="1:5" x14ac:dyDescent="0.2">
      <c r="A176" s="5">
        <v>40330</v>
      </c>
      <c r="B176" s="6">
        <v>33</v>
      </c>
      <c r="C176" s="5" t="s">
        <v>482</v>
      </c>
      <c r="D176" s="7">
        <v>265</v>
      </c>
      <c r="E176" s="1" t="s">
        <v>100</v>
      </c>
    </row>
    <row r="177" spans="1:5" x14ac:dyDescent="0.2">
      <c r="A177" s="5">
        <v>40038</v>
      </c>
      <c r="B177" s="6">
        <v>18</v>
      </c>
      <c r="C177" s="5" t="s">
        <v>482</v>
      </c>
      <c r="D177" s="7">
        <v>557.5</v>
      </c>
      <c r="E177" s="1" t="s">
        <v>22</v>
      </c>
    </row>
    <row r="178" spans="1:5" x14ac:dyDescent="0.2">
      <c r="A178" s="5">
        <v>40040</v>
      </c>
      <c r="B178" s="6">
        <v>18</v>
      </c>
      <c r="C178" s="5" t="s">
        <v>482</v>
      </c>
      <c r="D178" s="7">
        <v>587.5</v>
      </c>
      <c r="E178" s="1" t="s">
        <v>96</v>
      </c>
    </row>
    <row r="179" spans="1:5" x14ac:dyDescent="0.2">
      <c r="A179" s="5">
        <v>40069</v>
      </c>
      <c r="B179" s="6">
        <v>18</v>
      </c>
      <c r="C179" s="5" t="s">
        <v>482</v>
      </c>
      <c r="D179" s="7">
        <v>397.5</v>
      </c>
      <c r="E179" s="1" t="s">
        <v>34</v>
      </c>
    </row>
    <row r="180" spans="1:5" x14ac:dyDescent="0.2">
      <c r="A180" s="5">
        <v>40083</v>
      </c>
      <c r="B180" s="6">
        <v>18</v>
      </c>
      <c r="C180" s="5" t="s">
        <v>482</v>
      </c>
      <c r="D180" s="7">
        <v>642.5</v>
      </c>
      <c r="E180" s="1" t="s">
        <v>91</v>
      </c>
    </row>
    <row r="181" spans="1:5" x14ac:dyDescent="0.2">
      <c r="A181" s="5">
        <v>40114</v>
      </c>
      <c r="B181" s="6">
        <v>19</v>
      </c>
      <c r="C181" s="5" t="s">
        <v>482</v>
      </c>
      <c r="D181" s="7">
        <v>557.5</v>
      </c>
      <c r="E181" s="1" t="s">
        <v>85</v>
      </c>
    </row>
    <row r="182" spans="1:5" x14ac:dyDescent="0.2">
      <c r="A182" s="5">
        <v>40118</v>
      </c>
      <c r="B182" s="6">
        <v>21</v>
      </c>
      <c r="C182" s="5" t="s">
        <v>482</v>
      </c>
      <c r="D182" s="7">
        <v>587.5</v>
      </c>
      <c r="E182" s="1" t="s">
        <v>141</v>
      </c>
    </row>
    <row r="183" spans="1:5" x14ac:dyDescent="0.2">
      <c r="A183" s="5">
        <v>40187</v>
      </c>
      <c r="B183" s="6">
        <v>21</v>
      </c>
      <c r="C183" s="5" t="s">
        <v>482</v>
      </c>
      <c r="D183" s="7">
        <v>147</v>
      </c>
      <c r="E183" s="1" t="s">
        <v>1</v>
      </c>
    </row>
    <row r="184" spans="1:5" x14ac:dyDescent="0.2">
      <c r="A184" s="5">
        <v>40189</v>
      </c>
      <c r="B184" s="6">
        <v>21</v>
      </c>
      <c r="C184" s="5" t="s">
        <v>482</v>
      </c>
      <c r="D184" s="7">
        <v>355</v>
      </c>
      <c r="E184" s="1" t="s">
        <v>1</v>
      </c>
    </row>
    <row r="185" spans="1:5" x14ac:dyDescent="0.2">
      <c r="A185" s="5">
        <v>40195</v>
      </c>
      <c r="B185" s="6">
        <v>22</v>
      </c>
      <c r="C185" s="5" t="s">
        <v>482</v>
      </c>
      <c r="D185" s="7">
        <v>195</v>
      </c>
      <c r="E185" s="1" t="s">
        <v>144</v>
      </c>
    </row>
    <row r="186" spans="1:5" x14ac:dyDescent="0.2">
      <c r="A186" s="5">
        <v>40216</v>
      </c>
      <c r="B186" s="6">
        <v>22</v>
      </c>
      <c r="C186" s="5" t="s">
        <v>482</v>
      </c>
      <c r="D186" s="7">
        <v>397.5</v>
      </c>
      <c r="E186" s="1" t="s">
        <v>85</v>
      </c>
    </row>
    <row r="187" spans="1:5" x14ac:dyDescent="0.2">
      <c r="A187" s="5">
        <v>40232</v>
      </c>
      <c r="B187" s="6">
        <v>20</v>
      </c>
      <c r="C187" s="5" t="s">
        <v>482</v>
      </c>
      <c r="D187" s="7">
        <v>642.5</v>
      </c>
      <c r="E187" s="1" t="s">
        <v>1</v>
      </c>
    </row>
    <row r="188" spans="1:5" x14ac:dyDescent="0.2">
      <c r="A188" s="5">
        <v>40301</v>
      </c>
      <c r="B188" s="6">
        <v>20</v>
      </c>
      <c r="C188" s="5" t="s">
        <v>482</v>
      </c>
      <c r="D188" s="7">
        <v>27.5</v>
      </c>
      <c r="E188" s="1" t="s">
        <v>1</v>
      </c>
    </row>
    <row r="189" spans="1:5" x14ac:dyDescent="0.2">
      <c r="A189" s="5">
        <v>40326</v>
      </c>
      <c r="B189" s="6">
        <v>16</v>
      </c>
      <c r="C189" s="5" t="s">
        <v>483</v>
      </c>
      <c r="D189" s="7">
        <v>0</v>
      </c>
      <c r="E189" s="1" t="s">
        <v>144</v>
      </c>
    </row>
    <row r="190" spans="1:5" x14ac:dyDescent="0.2">
      <c r="A190" s="5">
        <v>40037</v>
      </c>
      <c r="B190" s="6">
        <v>16</v>
      </c>
      <c r="C190" s="5" t="s">
        <v>482</v>
      </c>
      <c r="D190" s="7">
        <v>547.5</v>
      </c>
      <c r="E190" s="1" t="s">
        <v>85</v>
      </c>
    </row>
    <row r="191" spans="1:5" x14ac:dyDescent="0.2">
      <c r="A191" s="5">
        <v>40044</v>
      </c>
      <c r="B191" s="6">
        <v>18</v>
      </c>
      <c r="C191" s="5" t="s">
        <v>482</v>
      </c>
      <c r="D191" s="7">
        <v>516.5</v>
      </c>
      <c r="E191" s="1" t="s">
        <v>205</v>
      </c>
    </row>
    <row r="192" spans="1:5" x14ac:dyDescent="0.2">
      <c r="A192" s="5">
        <v>40047</v>
      </c>
      <c r="B192" s="6">
        <v>18</v>
      </c>
      <c r="C192" s="5" t="s">
        <v>482</v>
      </c>
      <c r="D192" s="7">
        <v>554</v>
      </c>
      <c r="E192" s="1" t="s">
        <v>119</v>
      </c>
    </row>
    <row r="193" spans="1:5" x14ac:dyDescent="0.2">
      <c r="A193" s="5">
        <v>40071</v>
      </c>
      <c r="B193" s="6">
        <v>19</v>
      </c>
      <c r="C193" s="5" t="s">
        <v>482</v>
      </c>
      <c r="D193" s="7">
        <v>562.5</v>
      </c>
      <c r="E193" s="1" t="s">
        <v>22</v>
      </c>
    </row>
    <row r="194" spans="1:5" x14ac:dyDescent="0.2">
      <c r="A194" s="5">
        <v>40075</v>
      </c>
      <c r="B194" s="6">
        <v>21</v>
      </c>
      <c r="C194" s="5" t="s">
        <v>483</v>
      </c>
      <c r="D194" s="7">
        <v>557.5</v>
      </c>
      <c r="E194" s="1" t="s">
        <v>198</v>
      </c>
    </row>
    <row r="195" spans="1:5" x14ac:dyDescent="0.2">
      <c r="A195" s="5">
        <v>40106</v>
      </c>
      <c r="B195" s="6">
        <v>21</v>
      </c>
      <c r="C195" s="5" t="s">
        <v>482</v>
      </c>
      <c r="D195" s="7">
        <v>516.5</v>
      </c>
      <c r="E195" s="1" t="s">
        <v>8</v>
      </c>
    </row>
    <row r="196" spans="1:5" x14ac:dyDescent="0.2">
      <c r="A196" s="5">
        <v>40112</v>
      </c>
      <c r="B196" s="6">
        <v>21</v>
      </c>
      <c r="C196" s="5" t="s">
        <v>482</v>
      </c>
      <c r="D196" s="7">
        <v>547.5</v>
      </c>
      <c r="E196" s="1" t="s">
        <v>12</v>
      </c>
    </row>
    <row r="197" spans="1:5" x14ac:dyDescent="0.2">
      <c r="A197" s="5">
        <v>40113</v>
      </c>
      <c r="B197" s="6">
        <v>22</v>
      </c>
      <c r="C197" s="5" t="s">
        <v>482</v>
      </c>
      <c r="D197" s="7">
        <v>554</v>
      </c>
      <c r="E197" s="1" t="s">
        <v>192</v>
      </c>
    </row>
    <row r="198" spans="1:5" x14ac:dyDescent="0.2">
      <c r="A198" s="5">
        <v>40160</v>
      </c>
      <c r="B198" s="6">
        <v>22</v>
      </c>
      <c r="C198" s="5" t="s">
        <v>482</v>
      </c>
      <c r="D198" s="7">
        <v>427.5</v>
      </c>
      <c r="E198" s="1" t="s">
        <v>113</v>
      </c>
    </row>
    <row r="199" spans="1:5" x14ac:dyDescent="0.2">
      <c r="A199" s="5">
        <v>40171</v>
      </c>
      <c r="B199" s="6">
        <v>20</v>
      </c>
      <c r="C199" s="5" t="s">
        <v>482</v>
      </c>
      <c r="D199" s="7">
        <v>385</v>
      </c>
      <c r="E199" s="1" t="s">
        <v>71</v>
      </c>
    </row>
    <row r="200" spans="1:5" x14ac:dyDescent="0.2">
      <c r="A200" s="5">
        <v>40194</v>
      </c>
      <c r="B200" s="6">
        <v>20</v>
      </c>
      <c r="C200" s="5" t="s">
        <v>483</v>
      </c>
      <c r="D200" s="7">
        <v>235</v>
      </c>
      <c r="E200" s="1" t="s">
        <v>105</v>
      </c>
    </row>
    <row r="201" spans="1:5" x14ac:dyDescent="0.2">
      <c r="A201" s="5">
        <v>40203</v>
      </c>
      <c r="B201" s="6">
        <v>16</v>
      </c>
      <c r="C201" s="5" t="s">
        <v>483</v>
      </c>
      <c r="D201" s="7">
        <v>557.5</v>
      </c>
      <c r="E201" s="1" t="s">
        <v>22</v>
      </c>
    </row>
    <row r="202" spans="1:5" x14ac:dyDescent="0.2">
      <c r="A202" s="5">
        <v>40226</v>
      </c>
      <c r="B202" s="6">
        <v>16</v>
      </c>
      <c r="C202" s="5" t="s">
        <v>482</v>
      </c>
      <c r="D202" s="7">
        <v>562.5</v>
      </c>
      <c r="E202" s="1" t="s">
        <v>100</v>
      </c>
    </row>
    <row r="203" spans="1:5" x14ac:dyDescent="0.2">
      <c r="A203" s="5">
        <v>40046</v>
      </c>
      <c r="B203" s="6">
        <v>18</v>
      </c>
      <c r="C203" s="8" t="s">
        <v>484</v>
      </c>
      <c r="D203" s="7">
        <v>425</v>
      </c>
      <c r="E203" s="1" t="s">
        <v>22</v>
      </c>
    </row>
    <row r="204" spans="1:5" x14ac:dyDescent="0.2">
      <c r="A204" s="5">
        <v>40089</v>
      </c>
      <c r="B204" s="6">
        <v>18</v>
      </c>
      <c r="C204" s="5" t="s">
        <v>483</v>
      </c>
      <c r="D204" s="7">
        <v>285</v>
      </c>
      <c r="E204" s="1" t="s">
        <v>96</v>
      </c>
    </row>
    <row r="205" spans="1:5" x14ac:dyDescent="0.2">
      <c r="A205" s="5">
        <v>40110</v>
      </c>
      <c r="B205" s="6">
        <v>19</v>
      </c>
      <c r="C205" s="8" t="s">
        <v>484</v>
      </c>
      <c r="D205" s="7">
        <v>425</v>
      </c>
      <c r="E205" s="1" t="s">
        <v>1</v>
      </c>
    </row>
    <row r="206" spans="1:5" x14ac:dyDescent="0.2">
      <c r="A206" s="5">
        <v>40170</v>
      </c>
      <c r="B206" s="6">
        <v>21</v>
      </c>
      <c r="C206" s="5" t="s">
        <v>482</v>
      </c>
      <c r="D206" s="7">
        <v>500</v>
      </c>
      <c r="E206" s="1" t="s">
        <v>1</v>
      </c>
    </row>
    <row r="207" spans="1:5" x14ac:dyDescent="0.2">
      <c r="A207" s="5">
        <v>40178</v>
      </c>
      <c r="B207" s="6">
        <v>21</v>
      </c>
      <c r="C207" s="5" t="s">
        <v>482</v>
      </c>
      <c r="D207" s="7">
        <v>391.5</v>
      </c>
      <c r="E207" s="1" t="s">
        <v>144</v>
      </c>
    </row>
    <row r="208" spans="1:5" x14ac:dyDescent="0.2">
      <c r="A208" s="5">
        <v>40244</v>
      </c>
      <c r="B208" s="6">
        <v>21</v>
      </c>
      <c r="C208" s="5" t="s">
        <v>483</v>
      </c>
      <c r="D208" s="7">
        <v>285</v>
      </c>
      <c r="E208" s="1" t="s">
        <v>85</v>
      </c>
    </row>
    <row r="209" spans="1:5" x14ac:dyDescent="0.2">
      <c r="A209" s="5">
        <v>40281</v>
      </c>
      <c r="B209" s="6">
        <v>22</v>
      </c>
      <c r="C209" s="5" t="s">
        <v>482</v>
      </c>
      <c r="D209" s="7">
        <v>167.5</v>
      </c>
      <c r="E209" s="1" t="s">
        <v>205</v>
      </c>
    </row>
    <row r="210" spans="1:5" x14ac:dyDescent="0.2">
      <c r="A210" s="5">
        <v>40296</v>
      </c>
      <c r="B210" s="6">
        <v>22</v>
      </c>
      <c r="C210" s="5" t="s">
        <v>482</v>
      </c>
      <c r="D210" s="7">
        <v>200</v>
      </c>
      <c r="E210" s="1" t="s">
        <v>119</v>
      </c>
    </row>
    <row r="211" spans="1:5" x14ac:dyDescent="0.2">
      <c r="A211" s="5">
        <v>40036</v>
      </c>
      <c r="B211" s="6">
        <v>20</v>
      </c>
      <c r="C211" s="5" t="s">
        <v>482</v>
      </c>
      <c r="D211" s="7">
        <v>325</v>
      </c>
      <c r="E211" s="1" t="s">
        <v>22</v>
      </c>
    </row>
    <row r="212" spans="1:5" x14ac:dyDescent="0.2">
      <c r="A212" s="5">
        <v>40065</v>
      </c>
      <c r="B212" s="6">
        <v>20</v>
      </c>
      <c r="C212" s="5" t="s">
        <v>483</v>
      </c>
      <c r="D212" s="7">
        <v>290</v>
      </c>
      <c r="E212" s="1" t="s">
        <v>198</v>
      </c>
    </row>
    <row r="213" spans="1:5" x14ac:dyDescent="0.2">
      <c r="A213" s="5">
        <v>40072</v>
      </c>
      <c r="B213" s="6">
        <v>16</v>
      </c>
      <c r="C213" s="5" t="s">
        <v>483</v>
      </c>
      <c r="D213" s="7">
        <v>340</v>
      </c>
      <c r="E213" s="1" t="s">
        <v>8</v>
      </c>
    </row>
    <row r="214" spans="1:5" x14ac:dyDescent="0.2">
      <c r="A214" s="5">
        <v>40074</v>
      </c>
      <c r="B214" s="6">
        <v>16</v>
      </c>
      <c r="C214" s="5" t="s">
        <v>482</v>
      </c>
      <c r="D214" s="7">
        <v>400</v>
      </c>
      <c r="E214" s="1" t="s">
        <v>12</v>
      </c>
    </row>
    <row r="215" spans="1:5" x14ac:dyDescent="0.2">
      <c r="A215" s="5">
        <v>40080</v>
      </c>
      <c r="B215" s="6">
        <v>18</v>
      </c>
      <c r="C215" s="5" t="s">
        <v>482</v>
      </c>
      <c r="D215" s="7">
        <v>330</v>
      </c>
      <c r="E215" s="1" t="s">
        <v>192</v>
      </c>
    </row>
    <row r="216" spans="1:5" x14ac:dyDescent="0.2">
      <c r="A216" s="5">
        <v>40088</v>
      </c>
      <c r="B216" s="6">
        <v>18</v>
      </c>
      <c r="C216" s="5" t="s">
        <v>482</v>
      </c>
      <c r="D216" s="7">
        <v>230</v>
      </c>
      <c r="E216" s="1" t="s">
        <v>113</v>
      </c>
    </row>
    <row r="217" spans="1:5" x14ac:dyDescent="0.2">
      <c r="A217" s="5">
        <v>40105</v>
      </c>
      <c r="B217" s="6">
        <v>19</v>
      </c>
      <c r="C217" s="5" t="s">
        <v>482</v>
      </c>
      <c r="D217" s="7">
        <v>325</v>
      </c>
      <c r="E217" s="1" t="s">
        <v>71</v>
      </c>
    </row>
    <row r="218" spans="1:5" x14ac:dyDescent="0.2">
      <c r="A218" s="5">
        <v>40156</v>
      </c>
      <c r="B218" s="6">
        <v>21</v>
      </c>
      <c r="C218" s="5" t="s">
        <v>482</v>
      </c>
      <c r="D218" s="7">
        <v>350</v>
      </c>
      <c r="E218" s="1" t="s">
        <v>105</v>
      </c>
    </row>
    <row r="219" spans="1:5" x14ac:dyDescent="0.2">
      <c r="A219" s="5">
        <v>40196</v>
      </c>
      <c r="B219" s="6">
        <v>21</v>
      </c>
      <c r="C219" s="5" t="s">
        <v>483</v>
      </c>
      <c r="D219" s="7">
        <v>290</v>
      </c>
      <c r="E219" s="1" t="s">
        <v>22</v>
      </c>
    </row>
    <row r="220" spans="1:5" x14ac:dyDescent="0.2">
      <c r="A220" s="5">
        <v>40202</v>
      </c>
      <c r="B220" s="6">
        <v>21</v>
      </c>
      <c r="C220" s="5" t="s">
        <v>483</v>
      </c>
      <c r="D220" s="7">
        <v>340</v>
      </c>
      <c r="E220" s="1" t="s">
        <v>100</v>
      </c>
    </row>
    <row r="221" spans="1:5" x14ac:dyDescent="0.2">
      <c r="A221" s="5">
        <v>40213</v>
      </c>
      <c r="B221" s="6">
        <v>22</v>
      </c>
      <c r="C221" s="5" t="s">
        <v>482</v>
      </c>
      <c r="D221" s="7">
        <v>400</v>
      </c>
      <c r="E221" s="1" t="s">
        <v>22</v>
      </c>
    </row>
    <row r="222" spans="1:5" x14ac:dyDescent="0.2">
      <c r="A222" s="5">
        <v>40225</v>
      </c>
      <c r="B222" s="6">
        <v>22</v>
      </c>
      <c r="C222" s="5" t="s">
        <v>482</v>
      </c>
      <c r="D222" s="7">
        <v>330</v>
      </c>
      <c r="E222" s="1" t="s">
        <v>96</v>
      </c>
    </row>
    <row r="223" spans="1:5" x14ac:dyDescent="0.2">
      <c r="A223" s="5">
        <v>40242</v>
      </c>
      <c r="B223" s="6">
        <v>20</v>
      </c>
      <c r="C223" s="5" t="s">
        <v>482</v>
      </c>
      <c r="D223" s="7">
        <v>230</v>
      </c>
      <c r="E223" s="1" t="s">
        <v>34</v>
      </c>
    </row>
    <row r="224" spans="1:5" x14ac:dyDescent="0.2">
      <c r="A224" s="5">
        <v>40048</v>
      </c>
      <c r="B224" s="6">
        <v>20</v>
      </c>
      <c r="C224" s="5" t="s">
        <v>483</v>
      </c>
      <c r="D224" s="7">
        <v>385</v>
      </c>
      <c r="E224" s="1" t="s">
        <v>91</v>
      </c>
    </row>
    <row r="225" spans="1:5" x14ac:dyDescent="0.2">
      <c r="A225" s="5">
        <v>40050</v>
      </c>
      <c r="B225" s="6">
        <v>16</v>
      </c>
      <c r="C225" s="5" t="s">
        <v>483</v>
      </c>
      <c r="D225" s="7">
        <v>280</v>
      </c>
      <c r="E225" s="1" t="s">
        <v>85</v>
      </c>
    </row>
    <row r="226" spans="1:5" x14ac:dyDescent="0.2">
      <c r="A226" s="5">
        <v>40060</v>
      </c>
      <c r="B226" s="6">
        <v>16</v>
      </c>
      <c r="C226" s="5" t="s">
        <v>482</v>
      </c>
      <c r="D226" s="7">
        <v>575</v>
      </c>
      <c r="E226" s="1" t="s">
        <v>141</v>
      </c>
    </row>
    <row r="227" spans="1:5" x14ac:dyDescent="0.2">
      <c r="A227" s="5">
        <v>40115</v>
      </c>
      <c r="B227" s="6">
        <v>18</v>
      </c>
      <c r="C227" s="5" t="s">
        <v>483</v>
      </c>
      <c r="D227" s="7">
        <v>385</v>
      </c>
      <c r="E227" s="1" t="s">
        <v>1</v>
      </c>
    </row>
    <row r="228" spans="1:5" x14ac:dyDescent="0.2">
      <c r="A228" s="5">
        <v>40119</v>
      </c>
      <c r="B228" s="6">
        <v>18</v>
      </c>
      <c r="C228" s="5" t="s">
        <v>483</v>
      </c>
      <c r="D228" s="7">
        <v>280</v>
      </c>
      <c r="E228" s="1" t="s">
        <v>1</v>
      </c>
    </row>
    <row r="229" spans="1:5" x14ac:dyDescent="0.2">
      <c r="A229" s="5">
        <v>40128</v>
      </c>
      <c r="B229" s="6">
        <v>19</v>
      </c>
      <c r="C229" s="5" t="s">
        <v>482</v>
      </c>
      <c r="D229" s="7">
        <v>575</v>
      </c>
      <c r="E229" s="1" t="s">
        <v>1</v>
      </c>
    </row>
    <row r="230" spans="1:5" x14ac:dyDescent="0.2">
      <c r="A230" s="5">
        <v>40269</v>
      </c>
      <c r="B230" s="6">
        <v>21</v>
      </c>
      <c r="C230" s="5" t="s">
        <v>482</v>
      </c>
      <c r="D230" s="7">
        <v>45</v>
      </c>
      <c r="E230" s="1" t="s">
        <v>1</v>
      </c>
    </row>
    <row r="231" spans="1:5" x14ac:dyDescent="0.2">
      <c r="A231" s="5">
        <v>40274</v>
      </c>
      <c r="B231" s="6">
        <v>21</v>
      </c>
      <c r="C231" s="5" t="s">
        <v>483</v>
      </c>
      <c r="D231" s="7">
        <v>205</v>
      </c>
      <c r="E231" s="1" t="s">
        <v>144</v>
      </c>
    </row>
    <row r="232" spans="1:5" x14ac:dyDescent="0.2">
      <c r="A232" s="5">
        <v>40284</v>
      </c>
      <c r="B232" s="6">
        <v>21</v>
      </c>
      <c r="C232" s="5" t="s">
        <v>482</v>
      </c>
      <c r="D232" s="7">
        <v>125</v>
      </c>
      <c r="E232" s="1" t="s">
        <v>85</v>
      </c>
    </row>
    <row r="233" spans="1:5" x14ac:dyDescent="0.2">
      <c r="A233" s="5">
        <v>40298</v>
      </c>
      <c r="B233" s="6">
        <v>22</v>
      </c>
      <c r="C233" s="5" t="s">
        <v>482</v>
      </c>
      <c r="D233" s="7">
        <v>215</v>
      </c>
      <c r="E233" s="1" t="s">
        <v>205</v>
      </c>
    </row>
    <row r="234" spans="1:5" x14ac:dyDescent="0.2">
      <c r="A234" s="5">
        <v>40055</v>
      </c>
      <c r="B234" s="6">
        <v>22</v>
      </c>
      <c r="C234" s="8" t="s">
        <v>484</v>
      </c>
      <c r="D234" s="7">
        <v>547.5</v>
      </c>
      <c r="E234" s="1" t="s">
        <v>119</v>
      </c>
    </row>
    <row r="235" spans="1:5" x14ac:dyDescent="0.2">
      <c r="A235" s="5">
        <v>40059</v>
      </c>
      <c r="B235" s="6">
        <v>20</v>
      </c>
      <c r="C235" s="5" t="s">
        <v>482</v>
      </c>
      <c r="D235" s="7">
        <v>325</v>
      </c>
      <c r="E235" s="1" t="s">
        <v>22</v>
      </c>
    </row>
    <row r="236" spans="1:5" x14ac:dyDescent="0.2">
      <c r="A236" s="5">
        <v>40082</v>
      </c>
      <c r="B236" s="6">
        <v>20</v>
      </c>
      <c r="C236" s="5" t="s">
        <v>482</v>
      </c>
      <c r="D236" s="7">
        <v>275</v>
      </c>
      <c r="E236" s="1" t="s">
        <v>198</v>
      </c>
    </row>
    <row r="237" spans="1:5" x14ac:dyDescent="0.2">
      <c r="A237" s="5">
        <v>40095</v>
      </c>
      <c r="B237" s="6">
        <v>16</v>
      </c>
      <c r="C237" s="5" t="s">
        <v>482</v>
      </c>
      <c r="D237" s="7">
        <v>507.5</v>
      </c>
      <c r="E237" s="1" t="s">
        <v>8</v>
      </c>
    </row>
    <row r="238" spans="1:5" x14ac:dyDescent="0.2">
      <c r="A238" s="5">
        <v>40124</v>
      </c>
      <c r="B238" s="6">
        <v>16</v>
      </c>
      <c r="C238" s="8" t="s">
        <v>484</v>
      </c>
      <c r="D238" s="7">
        <v>547.5</v>
      </c>
      <c r="E238" s="1" t="s">
        <v>12</v>
      </c>
    </row>
    <row r="239" spans="1:5" x14ac:dyDescent="0.2">
      <c r="A239" s="5">
        <v>40129</v>
      </c>
      <c r="B239" s="6">
        <v>18</v>
      </c>
      <c r="C239" s="5" t="s">
        <v>482</v>
      </c>
      <c r="D239" s="7">
        <v>325</v>
      </c>
      <c r="E239" s="1" t="s">
        <v>192</v>
      </c>
    </row>
    <row r="240" spans="1:5" x14ac:dyDescent="0.2">
      <c r="A240" s="5">
        <v>40142</v>
      </c>
      <c r="B240" s="6">
        <v>18</v>
      </c>
      <c r="C240" s="5" t="s">
        <v>482</v>
      </c>
      <c r="D240" s="7">
        <v>295</v>
      </c>
      <c r="E240" s="1" t="s">
        <v>113</v>
      </c>
    </row>
    <row r="241" spans="1:5" x14ac:dyDescent="0.2">
      <c r="A241" s="5">
        <v>40168</v>
      </c>
      <c r="B241" s="6">
        <v>19</v>
      </c>
      <c r="C241" s="5" t="s">
        <v>482</v>
      </c>
      <c r="D241" s="7">
        <v>392.5</v>
      </c>
      <c r="E241" s="1" t="s">
        <v>71</v>
      </c>
    </row>
    <row r="242" spans="1:5" x14ac:dyDescent="0.2">
      <c r="A242" s="5">
        <v>40176</v>
      </c>
      <c r="B242" s="6">
        <v>21</v>
      </c>
      <c r="C242" s="5" t="s">
        <v>483</v>
      </c>
      <c r="D242" s="7">
        <v>310</v>
      </c>
      <c r="E242" s="1" t="s">
        <v>105</v>
      </c>
    </row>
    <row r="243" spans="1:5" x14ac:dyDescent="0.2">
      <c r="A243" s="5">
        <v>40230</v>
      </c>
      <c r="B243" s="6">
        <v>21</v>
      </c>
      <c r="C243" s="5" t="s">
        <v>482</v>
      </c>
      <c r="D243" s="7">
        <v>275</v>
      </c>
      <c r="E243" s="1" t="s">
        <v>22</v>
      </c>
    </row>
    <row r="244" spans="1:5" x14ac:dyDescent="0.2">
      <c r="A244" s="5">
        <v>40256</v>
      </c>
      <c r="B244" s="6">
        <v>21</v>
      </c>
      <c r="C244" s="5" t="s">
        <v>482</v>
      </c>
      <c r="D244" s="7">
        <v>507.5</v>
      </c>
      <c r="E244" s="1" t="s">
        <v>100</v>
      </c>
    </row>
    <row r="245" spans="1:5" x14ac:dyDescent="0.2">
      <c r="A245" s="5">
        <v>40310</v>
      </c>
      <c r="B245" s="6">
        <v>22</v>
      </c>
      <c r="C245" s="5" t="s">
        <v>483</v>
      </c>
      <c r="D245" s="7">
        <v>85</v>
      </c>
      <c r="E245" s="1" t="s">
        <v>22</v>
      </c>
    </row>
    <row r="246" spans="1:5" x14ac:dyDescent="0.2">
      <c r="A246" s="5">
        <v>40043</v>
      </c>
      <c r="B246" s="6">
        <v>22</v>
      </c>
      <c r="C246" s="5" t="s">
        <v>483</v>
      </c>
      <c r="D246" s="7">
        <v>360</v>
      </c>
      <c r="E246" s="1" t="s">
        <v>96</v>
      </c>
    </row>
    <row r="247" spans="1:5" x14ac:dyDescent="0.2">
      <c r="A247" s="5">
        <v>40058</v>
      </c>
      <c r="B247" s="6">
        <v>20</v>
      </c>
      <c r="C247" s="5" t="s">
        <v>483</v>
      </c>
      <c r="D247" s="7">
        <v>542.5</v>
      </c>
      <c r="E247" s="1" t="s">
        <v>1</v>
      </c>
    </row>
    <row r="248" spans="1:5" x14ac:dyDescent="0.2">
      <c r="A248" s="5">
        <v>40079</v>
      </c>
      <c r="B248" s="6">
        <v>20</v>
      </c>
      <c r="C248" s="5" t="s">
        <v>483</v>
      </c>
      <c r="D248" s="7">
        <v>542.5</v>
      </c>
      <c r="E248" s="1" t="s">
        <v>1</v>
      </c>
    </row>
    <row r="249" spans="1:5" x14ac:dyDescent="0.2">
      <c r="A249" s="5">
        <v>40111</v>
      </c>
      <c r="B249" s="6">
        <v>16</v>
      </c>
      <c r="C249" s="5" t="s">
        <v>483</v>
      </c>
      <c r="D249" s="7">
        <v>360</v>
      </c>
      <c r="E249" s="1" t="s">
        <v>144</v>
      </c>
    </row>
    <row r="250" spans="1:5" x14ac:dyDescent="0.2">
      <c r="A250" s="5">
        <v>40127</v>
      </c>
      <c r="B250" s="6">
        <v>16</v>
      </c>
      <c r="C250" s="5" t="s">
        <v>483</v>
      </c>
      <c r="D250" s="7">
        <v>542.5</v>
      </c>
      <c r="E250" s="1" t="s">
        <v>85</v>
      </c>
    </row>
    <row r="251" spans="1:5" x14ac:dyDescent="0.2">
      <c r="A251" s="5">
        <v>40153</v>
      </c>
      <c r="B251" s="6">
        <v>18</v>
      </c>
      <c r="C251" s="5" t="s">
        <v>483</v>
      </c>
      <c r="D251" s="7">
        <v>375</v>
      </c>
      <c r="E251" s="1" t="s">
        <v>205</v>
      </c>
    </row>
    <row r="252" spans="1:5" x14ac:dyDescent="0.2">
      <c r="A252" s="5">
        <v>40173</v>
      </c>
      <c r="B252" s="6">
        <v>18</v>
      </c>
      <c r="C252" s="5" t="s">
        <v>482</v>
      </c>
      <c r="D252" s="7">
        <v>387.5</v>
      </c>
      <c r="E252" s="1" t="s">
        <v>119</v>
      </c>
    </row>
    <row r="253" spans="1:5" x14ac:dyDescent="0.2">
      <c r="A253" s="5">
        <v>40221</v>
      </c>
      <c r="B253" s="6">
        <v>19</v>
      </c>
      <c r="C253" s="5" t="s">
        <v>483</v>
      </c>
      <c r="D253" s="7">
        <v>542.5</v>
      </c>
      <c r="E253" s="1" t="s">
        <v>22</v>
      </c>
    </row>
    <row r="254" spans="1:5" x14ac:dyDescent="0.2">
      <c r="A254" s="5">
        <v>40227</v>
      </c>
      <c r="B254" s="6">
        <v>21</v>
      </c>
      <c r="C254" s="5" t="s">
        <v>482</v>
      </c>
      <c r="D254" s="7">
        <v>87.5</v>
      </c>
      <c r="E254" s="1" t="s">
        <v>198</v>
      </c>
    </row>
    <row r="255" spans="1:5" x14ac:dyDescent="0.2">
      <c r="A255" s="5">
        <v>40268</v>
      </c>
      <c r="B255" s="6">
        <v>21</v>
      </c>
      <c r="C255" s="5" t="s">
        <v>482</v>
      </c>
      <c r="D255" s="7">
        <v>46</v>
      </c>
      <c r="E255" s="1" t="s">
        <v>8</v>
      </c>
    </row>
    <row r="256" spans="1:5" x14ac:dyDescent="0.2">
      <c r="A256" s="5">
        <v>40087</v>
      </c>
      <c r="B256" s="6">
        <v>21</v>
      </c>
      <c r="C256" s="5" t="s">
        <v>482</v>
      </c>
      <c r="D256" s="7">
        <v>200</v>
      </c>
      <c r="E256" s="1" t="s">
        <v>12</v>
      </c>
    </row>
    <row r="257" spans="1:5" x14ac:dyDescent="0.2">
      <c r="A257" s="5">
        <v>40092</v>
      </c>
      <c r="B257" s="6">
        <v>22</v>
      </c>
      <c r="C257" s="5" t="s">
        <v>483</v>
      </c>
      <c r="D257" s="7">
        <v>461.5</v>
      </c>
      <c r="E257" s="1" t="s">
        <v>192</v>
      </c>
    </row>
    <row r="258" spans="1:5" x14ac:dyDescent="0.2">
      <c r="A258" s="5">
        <v>40099</v>
      </c>
      <c r="B258" s="6">
        <v>22</v>
      </c>
      <c r="C258" s="5" t="s">
        <v>482</v>
      </c>
      <c r="D258" s="7">
        <v>530</v>
      </c>
      <c r="E258" s="1" t="s">
        <v>113</v>
      </c>
    </row>
    <row r="259" spans="1:5" x14ac:dyDescent="0.2">
      <c r="A259" s="5">
        <v>40101</v>
      </c>
      <c r="B259" s="6">
        <v>20</v>
      </c>
      <c r="C259" s="5" t="s">
        <v>482</v>
      </c>
      <c r="D259" s="7">
        <v>449</v>
      </c>
      <c r="E259" s="1" t="s">
        <v>71</v>
      </c>
    </row>
    <row r="260" spans="1:5" x14ac:dyDescent="0.2">
      <c r="A260" s="5">
        <v>40144</v>
      </c>
      <c r="B260" s="6">
        <v>20</v>
      </c>
      <c r="C260" s="5" t="s">
        <v>482</v>
      </c>
      <c r="D260" s="7">
        <v>534</v>
      </c>
      <c r="E260" s="1" t="s">
        <v>105</v>
      </c>
    </row>
    <row r="261" spans="1:5" x14ac:dyDescent="0.2">
      <c r="A261" s="5">
        <v>40152</v>
      </c>
      <c r="B261" s="6">
        <v>16</v>
      </c>
      <c r="C261" s="5" t="s">
        <v>482</v>
      </c>
      <c r="D261" s="7">
        <v>390</v>
      </c>
      <c r="E261" s="1" t="s">
        <v>22</v>
      </c>
    </row>
    <row r="262" spans="1:5" x14ac:dyDescent="0.2">
      <c r="A262" s="5">
        <v>40154</v>
      </c>
      <c r="B262" s="6">
        <v>16</v>
      </c>
      <c r="C262" s="5" t="s">
        <v>482</v>
      </c>
      <c r="D262" s="7">
        <v>530</v>
      </c>
      <c r="E262" s="1" t="s">
        <v>100</v>
      </c>
    </row>
    <row r="263" spans="1:5" x14ac:dyDescent="0.2">
      <c r="A263" s="5">
        <v>40155</v>
      </c>
      <c r="B263" s="6">
        <v>18</v>
      </c>
      <c r="C263" s="5" t="s">
        <v>482</v>
      </c>
      <c r="D263" s="7">
        <v>496.5</v>
      </c>
      <c r="E263" s="1" t="s">
        <v>22</v>
      </c>
    </row>
    <row r="264" spans="1:5" x14ac:dyDescent="0.2">
      <c r="A264" s="5">
        <v>40162</v>
      </c>
      <c r="B264" s="6">
        <v>18</v>
      </c>
      <c r="C264" s="5" t="s">
        <v>482</v>
      </c>
      <c r="D264" s="7">
        <v>449</v>
      </c>
      <c r="E264" s="1" t="s">
        <v>96</v>
      </c>
    </row>
    <row r="265" spans="1:5" x14ac:dyDescent="0.2">
      <c r="A265" s="5">
        <v>40167</v>
      </c>
      <c r="B265" s="6">
        <v>19</v>
      </c>
      <c r="C265" s="5" t="s">
        <v>482</v>
      </c>
      <c r="D265" s="7">
        <v>450</v>
      </c>
      <c r="E265" s="1" t="s">
        <v>34</v>
      </c>
    </row>
    <row r="266" spans="1:5" x14ac:dyDescent="0.2">
      <c r="A266" s="5">
        <v>40241</v>
      </c>
      <c r="B266" s="6">
        <v>21</v>
      </c>
      <c r="C266" s="5" t="s">
        <v>482</v>
      </c>
      <c r="D266" s="7">
        <v>200</v>
      </c>
      <c r="E266" s="1" t="s">
        <v>91</v>
      </c>
    </row>
    <row r="267" spans="1:5" x14ac:dyDescent="0.2">
      <c r="A267" s="5">
        <v>40250</v>
      </c>
      <c r="B267" s="6">
        <v>21</v>
      </c>
      <c r="C267" s="5" t="s">
        <v>483</v>
      </c>
      <c r="D267" s="7">
        <v>461.5</v>
      </c>
      <c r="E267" s="1" t="s">
        <v>85</v>
      </c>
    </row>
    <row r="268" spans="1:5" x14ac:dyDescent="0.2">
      <c r="A268" s="5">
        <v>40261</v>
      </c>
      <c r="B268" s="6">
        <v>21</v>
      </c>
      <c r="C268" s="5" t="s">
        <v>482</v>
      </c>
      <c r="D268" s="7">
        <v>85</v>
      </c>
      <c r="E268" s="1" t="s">
        <v>141</v>
      </c>
    </row>
    <row r="269" spans="1:5" x14ac:dyDescent="0.2">
      <c r="A269" s="5">
        <v>40285</v>
      </c>
      <c r="B269" s="6">
        <v>22</v>
      </c>
      <c r="C269" s="5" t="s">
        <v>483</v>
      </c>
      <c r="D269" s="7">
        <v>35</v>
      </c>
      <c r="E269" s="1" t="s">
        <v>1</v>
      </c>
    </row>
    <row r="270" spans="1:5" x14ac:dyDescent="0.2">
      <c r="A270" s="5">
        <v>40322</v>
      </c>
      <c r="B270" s="6">
        <v>22</v>
      </c>
      <c r="C270" s="5" t="s">
        <v>482</v>
      </c>
      <c r="D270" s="7">
        <v>202.5</v>
      </c>
      <c r="E270" s="1" t="s">
        <v>1</v>
      </c>
    </row>
    <row r="271" spans="1:5" x14ac:dyDescent="0.2">
      <c r="A271" s="5">
        <v>40334</v>
      </c>
      <c r="B271" s="6">
        <v>20</v>
      </c>
      <c r="C271" s="5" t="s">
        <v>482</v>
      </c>
      <c r="D271" s="7">
        <v>118.5</v>
      </c>
      <c r="E271" s="1" t="s">
        <v>144</v>
      </c>
    </row>
    <row r="272" spans="1:5" x14ac:dyDescent="0.2">
      <c r="A272" s="5">
        <v>40161</v>
      </c>
      <c r="B272" s="6">
        <v>20</v>
      </c>
      <c r="C272" s="5" t="s">
        <v>482</v>
      </c>
      <c r="D272" s="7">
        <v>322.5</v>
      </c>
      <c r="E272" s="1" t="s">
        <v>85</v>
      </c>
    </row>
    <row r="273" spans="1:5" x14ac:dyDescent="0.2">
      <c r="A273" s="5">
        <v>40180</v>
      </c>
      <c r="B273" s="6">
        <v>16</v>
      </c>
      <c r="C273" s="5" t="s">
        <v>482</v>
      </c>
      <c r="D273" s="7">
        <v>376.5</v>
      </c>
      <c r="E273" s="1" t="s">
        <v>141</v>
      </c>
    </row>
    <row r="274" spans="1:5" x14ac:dyDescent="0.2">
      <c r="A274" s="5">
        <v>40275</v>
      </c>
      <c r="B274" s="6">
        <v>16</v>
      </c>
      <c r="C274" s="5" t="s">
        <v>482</v>
      </c>
      <c r="D274" s="7">
        <v>157.5</v>
      </c>
      <c r="E274" s="1" t="s">
        <v>8</v>
      </c>
    </row>
    <row r="275" spans="1:5" x14ac:dyDescent="0.2">
      <c r="A275" s="5">
        <v>40054</v>
      </c>
      <c r="B275" s="6">
        <v>18</v>
      </c>
      <c r="C275" s="5" t="s">
        <v>482</v>
      </c>
      <c r="D275" s="7">
        <v>285</v>
      </c>
      <c r="E275" s="1" t="s">
        <v>155</v>
      </c>
    </row>
    <row r="276" spans="1:5" x14ac:dyDescent="0.2">
      <c r="A276" s="5">
        <v>40081</v>
      </c>
      <c r="B276" s="6">
        <v>18</v>
      </c>
      <c r="C276" s="5" t="s">
        <v>482</v>
      </c>
      <c r="D276" s="7">
        <v>561.5</v>
      </c>
      <c r="E276" s="1" t="s">
        <v>85</v>
      </c>
    </row>
    <row r="277" spans="1:5" x14ac:dyDescent="0.2">
      <c r="A277" s="5">
        <v>40123</v>
      </c>
      <c r="B277" s="6">
        <v>19</v>
      </c>
      <c r="C277" s="5" t="s">
        <v>482</v>
      </c>
      <c r="D277" s="7">
        <v>285</v>
      </c>
      <c r="E277" s="1" t="s">
        <v>12</v>
      </c>
    </row>
    <row r="278" spans="1:5" x14ac:dyDescent="0.2">
      <c r="A278" s="5">
        <v>40149</v>
      </c>
      <c r="B278" s="6">
        <v>21</v>
      </c>
      <c r="C278" s="5" t="s">
        <v>482</v>
      </c>
      <c r="D278" s="7">
        <v>435</v>
      </c>
      <c r="E278" s="1" t="s">
        <v>34</v>
      </c>
    </row>
    <row r="279" spans="1:5" x14ac:dyDescent="0.2">
      <c r="A279" s="5">
        <v>40228</v>
      </c>
      <c r="B279" s="6">
        <v>21</v>
      </c>
      <c r="C279" s="5" t="s">
        <v>482</v>
      </c>
      <c r="D279" s="7">
        <v>561.5</v>
      </c>
      <c r="E279" s="1" t="s">
        <v>31</v>
      </c>
    </row>
    <row r="280" spans="1:5" x14ac:dyDescent="0.2">
      <c r="A280" s="5">
        <v>40286</v>
      </c>
      <c r="B280" s="6">
        <v>21</v>
      </c>
      <c r="C280" s="5" t="s">
        <v>482</v>
      </c>
      <c r="D280" s="7">
        <v>37.5</v>
      </c>
      <c r="E280" s="1" t="s">
        <v>31</v>
      </c>
    </row>
    <row r="281" spans="1:5" x14ac:dyDescent="0.2">
      <c r="A281" s="5">
        <v>40062</v>
      </c>
      <c r="B281" s="6">
        <v>22</v>
      </c>
      <c r="C281" s="5" t="s">
        <v>482</v>
      </c>
      <c r="D281" s="7">
        <v>547.5</v>
      </c>
      <c r="E281" s="1" t="s">
        <v>141</v>
      </c>
    </row>
    <row r="282" spans="1:5" x14ac:dyDescent="0.2">
      <c r="A282" s="5">
        <v>40131</v>
      </c>
      <c r="B282" s="6">
        <v>22</v>
      </c>
      <c r="C282" s="5" t="s">
        <v>482</v>
      </c>
      <c r="D282" s="7">
        <v>547.5</v>
      </c>
      <c r="E282" s="1" t="s">
        <v>8</v>
      </c>
    </row>
    <row r="283" spans="1:5" x14ac:dyDescent="0.2">
      <c r="A283" s="5">
        <v>40172</v>
      </c>
      <c r="B283" s="6">
        <v>20</v>
      </c>
      <c r="C283" s="5" t="s">
        <v>483</v>
      </c>
      <c r="D283" s="7">
        <v>500</v>
      </c>
      <c r="E283" s="1" t="s">
        <v>155</v>
      </c>
    </row>
    <row r="284" spans="1:5" x14ac:dyDescent="0.2">
      <c r="A284" s="5">
        <v>40177</v>
      </c>
      <c r="B284" s="6">
        <v>20</v>
      </c>
      <c r="C284" s="5" t="s">
        <v>482</v>
      </c>
      <c r="D284" s="7">
        <v>272.5</v>
      </c>
      <c r="E284" s="1" t="s">
        <v>85</v>
      </c>
    </row>
    <row r="285" spans="1:5" x14ac:dyDescent="0.2">
      <c r="A285" s="5">
        <v>40193</v>
      </c>
      <c r="B285" s="6">
        <v>16</v>
      </c>
      <c r="C285" s="5" t="s">
        <v>482</v>
      </c>
      <c r="D285" s="7">
        <v>157.5</v>
      </c>
      <c r="E285" s="1" t="s">
        <v>12</v>
      </c>
    </row>
    <row r="286" spans="1:5" x14ac:dyDescent="0.2">
      <c r="A286" s="5">
        <v>40039</v>
      </c>
      <c r="B286" s="6">
        <v>16</v>
      </c>
      <c r="C286" s="5" t="s">
        <v>482</v>
      </c>
      <c r="D286" s="7">
        <v>400</v>
      </c>
      <c r="E286" s="1" t="s">
        <v>34</v>
      </c>
    </row>
    <row r="287" spans="1:5" x14ac:dyDescent="0.2">
      <c r="A287" s="5">
        <v>40057</v>
      </c>
      <c r="B287" s="6">
        <v>18</v>
      </c>
      <c r="C287" s="5" t="s">
        <v>482</v>
      </c>
      <c r="D287" s="7">
        <v>525</v>
      </c>
      <c r="E287" s="1" t="s">
        <v>31</v>
      </c>
    </row>
    <row r="288" spans="1:5" x14ac:dyDescent="0.2">
      <c r="A288" s="5">
        <v>40116</v>
      </c>
      <c r="B288" s="6">
        <v>18</v>
      </c>
      <c r="C288" s="5" t="s">
        <v>482</v>
      </c>
      <c r="D288" s="7">
        <v>400</v>
      </c>
      <c r="E288" s="1" t="s">
        <v>31</v>
      </c>
    </row>
    <row r="289" spans="1:5" x14ac:dyDescent="0.2">
      <c r="A289" s="5">
        <v>40126</v>
      </c>
      <c r="B289" s="6">
        <v>19</v>
      </c>
      <c r="C289" s="5" t="s">
        <v>482</v>
      </c>
      <c r="D289" s="7">
        <v>525</v>
      </c>
      <c r="E289" s="1" t="s">
        <v>141</v>
      </c>
    </row>
    <row r="290" spans="1:5" x14ac:dyDescent="0.2">
      <c r="A290" s="5">
        <v>40139</v>
      </c>
      <c r="B290" s="6">
        <v>21</v>
      </c>
      <c r="C290" s="5" t="s">
        <v>483</v>
      </c>
      <c r="D290" s="7">
        <v>265</v>
      </c>
      <c r="E290" s="1" t="s">
        <v>8</v>
      </c>
    </row>
    <row r="291" spans="1:5" x14ac:dyDescent="0.2">
      <c r="A291" s="5">
        <v>40174</v>
      </c>
      <c r="B291" s="6">
        <v>21</v>
      </c>
      <c r="C291" s="5" t="s">
        <v>482</v>
      </c>
      <c r="D291" s="7">
        <v>315</v>
      </c>
      <c r="E291" s="1" t="s">
        <v>155</v>
      </c>
    </row>
    <row r="292" spans="1:5" x14ac:dyDescent="0.2">
      <c r="A292" s="5">
        <v>40314</v>
      </c>
      <c r="B292" s="6">
        <v>21</v>
      </c>
      <c r="C292" s="5" t="s">
        <v>482</v>
      </c>
      <c r="D292" s="7">
        <v>45</v>
      </c>
      <c r="E292" s="1" t="s">
        <v>85</v>
      </c>
    </row>
    <row r="293" spans="1:5" x14ac:dyDescent="0.2">
      <c r="A293" s="5">
        <v>40045</v>
      </c>
      <c r="B293" s="6">
        <v>22</v>
      </c>
      <c r="C293" s="5" t="s">
        <v>482</v>
      </c>
      <c r="D293" s="7">
        <v>575</v>
      </c>
      <c r="E293" s="1" t="s">
        <v>12</v>
      </c>
    </row>
    <row r="294" spans="1:5" x14ac:dyDescent="0.2">
      <c r="A294" s="5">
        <v>40108</v>
      </c>
      <c r="B294" s="6">
        <v>22</v>
      </c>
      <c r="C294" s="5" t="s">
        <v>482</v>
      </c>
      <c r="D294" s="7">
        <v>575</v>
      </c>
      <c r="E294" s="1" t="s">
        <v>34</v>
      </c>
    </row>
    <row r="295" spans="1:5" x14ac:dyDescent="0.2">
      <c r="A295" s="5">
        <v>40141</v>
      </c>
      <c r="B295" s="6">
        <v>20</v>
      </c>
      <c r="C295" s="5" t="s">
        <v>482</v>
      </c>
      <c r="D295" s="7">
        <v>447.5</v>
      </c>
      <c r="E295" s="1" t="s">
        <v>31</v>
      </c>
    </row>
    <row r="296" spans="1:5" x14ac:dyDescent="0.2">
      <c r="A296" s="5">
        <v>40102</v>
      </c>
      <c r="B296" s="6">
        <v>20</v>
      </c>
      <c r="C296" s="5" t="s">
        <v>482</v>
      </c>
      <c r="D296" s="7">
        <v>350</v>
      </c>
      <c r="E296" s="1" t="s">
        <v>31</v>
      </c>
    </row>
    <row r="297" spans="1:5" x14ac:dyDescent="0.2">
      <c r="A297" s="5">
        <v>40140</v>
      </c>
      <c r="B297" s="6">
        <v>16</v>
      </c>
      <c r="C297" s="5" t="s">
        <v>482</v>
      </c>
      <c r="D297" s="7">
        <v>350</v>
      </c>
      <c r="E297" s="1" t="s">
        <v>141</v>
      </c>
    </row>
    <row r="298" spans="1:5" x14ac:dyDescent="0.2">
      <c r="A298" s="5">
        <v>40179</v>
      </c>
      <c r="B298" s="6">
        <v>17</v>
      </c>
      <c r="C298" s="5" t="s">
        <v>482</v>
      </c>
      <c r="D298" s="7">
        <v>386.5</v>
      </c>
      <c r="E298" s="1" t="s">
        <v>8</v>
      </c>
    </row>
    <row r="299" spans="1:5" x14ac:dyDescent="0.2">
      <c r="A299" s="5">
        <v>40206</v>
      </c>
      <c r="B299" s="6">
        <v>18</v>
      </c>
      <c r="C299" s="5" t="s">
        <v>482</v>
      </c>
      <c r="D299" s="7">
        <v>87.5</v>
      </c>
      <c r="E299" s="1" t="s">
        <v>155</v>
      </c>
    </row>
    <row r="300" spans="1:5" x14ac:dyDescent="0.2">
      <c r="A300" s="5">
        <v>40056</v>
      </c>
      <c r="B300" s="6">
        <v>18</v>
      </c>
      <c r="C300" s="5" t="s">
        <v>483</v>
      </c>
      <c r="D300" s="7">
        <v>390</v>
      </c>
      <c r="E300" s="1" t="s">
        <v>85</v>
      </c>
    </row>
    <row r="301" spans="1:5" x14ac:dyDescent="0.2">
      <c r="A301" s="5">
        <v>40125</v>
      </c>
      <c r="B301" s="6">
        <v>19</v>
      </c>
      <c r="C301" s="5" t="s">
        <v>483</v>
      </c>
      <c r="D301" s="7">
        <v>390</v>
      </c>
      <c r="E301" s="1" t="s">
        <v>12</v>
      </c>
    </row>
    <row r="302" spans="1:5" x14ac:dyDescent="0.2">
      <c r="A302" s="5"/>
      <c r="C302" s="5"/>
      <c r="D302" s="9"/>
    </row>
    <row r="303" spans="1:5" x14ac:dyDescent="0.2">
      <c r="A303" s="5"/>
      <c r="C303" s="5"/>
      <c r="D303" s="9"/>
    </row>
    <row r="304" spans="1:5" x14ac:dyDescent="0.2">
      <c r="A304" s="5"/>
      <c r="C304" s="5"/>
      <c r="D304" s="9"/>
    </row>
    <row r="305" spans="1:4" x14ac:dyDescent="0.2">
      <c r="A305" s="5"/>
      <c r="C305" s="5"/>
      <c r="D305" s="9"/>
    </row>
    <row r="306" spans="1:4" x14ac:dyDescent="0.2">
      <c r="A306" s="5"/>
      <c r="C306" s="5"/>
      <c r="D306" s="9"/>
    </row>
    <row r="307" spans="1:4" x14ac:dyDescent="0.2">
      <c r="A307" s="5"/>
      <c r="C307" s="5"/>
      <c r="D307" s="9"/>
    </row>
    <row r="308" spans="1:4" x14ac:dyDescent="0.2">
      <c r="A308" s="5"/>
      <c r="C308" s="5"/>
      <c r="D308" s="9"/>
    </row>
    <row r="309" spans="1:4" x14ac:dyDescent="0.2">
      <c r="A309" s="5"/>
      <c r="C309" s="5"/>
      <c r="D309" s="9"/>
    </row>
    <row r="310" spans="1:4" x14ac:dyDescent="0.2">
      <c r="A310" s="5"/>
      <c r="C310" s="5"/>
      <c r="D310" s="9"/>
    </row>
    <row r="311" spans="1:4" x14ac:dyDescent="0.2">
      <c r="A311" s="5"/>
      <c r="C311" s="5"/>
      <c r="D311" s="9"/>
    </row>
    <row r="312" spans="1:4" x14ac:dyDescent="0.2">
      <c r="A312" s="5"/>
      <c r="C312" s="5"/>
      <c r="D312" s="9"/>
    </row>
    <row r="313" spans="1:4" x14ac:dyDescent="0.2">
      <c r="A313" s="5"/>
      <c r="C313" s="5"/>
      <c r="D313" s="9"/>
    </row>
    <row r="314" spans="1:4" x14ac:dyDescent="0.2">
      <c r="A314" s="5"/>
      <c r="C314" s="5"/>
      <c r="D314" s="9"/>
    </row>
    <row r="315" spans="1:4" x14ac:dyDescent="0.2">
      <c r="A315" s="5"/>
      <c r="C315" s="5"/>
      <c r="D315" s="9"/>
    </row>
    <row r="316" spans="1:4" x14ac:dyDescent="0.2">
      <c r="A316" s="5"/>
      <c r="C316" s="5"/>
      <c r="D316" s="9"/>
    </row>
    <row r="317" spans="1:4" x14ac:dyDescent="0.2">
      <c r="A317" s="5"/>
      <c r="C317" s="5"/>
      <c r="D317" s="9"/>
    </row>
    <row r="318" spans="1:4" x14ac:dyDescent="0.2">
      <c r="A318" s="5"/>
      <c r="C318" s="5"/>
      <c r="D318" s="9"/>
    </row>
    <row r="319" spans="1:4" x14ac:dyDescent="0.2">
      <c r="A319" s="5"/>
      <c r="C319" s="5"/>
      <c r="D319" s="9"/>
    </row>
    <row r="320" spans="1:4" x14ac:dyDescent="0.2">
      <c r="A320" s="5"/>
      <c r="C320" s="8"/>
      <c r="D320" s="9"/>
    </row>
    <row r="321" spans="1:4" x14ac:dyDescent="0.2">
      <c r="A321" s="5"/>
      <c r="C321" s="8"/>
      <c r="D321" s="9"/>
    </row>
    <row r="322" spans="1:4" x14ac:dyDescent="0.2">
      <c r="A322" s="5"/>
      <c r="C322" s="8"/>
      <c r="D322" s="9"/>
    </row>
    <row r="323" spans="1:4" x14ac:dyDescent="0.2">
      <c r="A323" s="5"/>
      <c r="C323" s="5"/>
      <c r="D323" s="9"/>
    </row>
    <row r="324" spans="1:4" x14ac:dyDescent="0.2">
      <c r="A324" s="5"/>
      <c r="C324" s="5"/>
      <c r="D324" s="9"/>
    </row>
    <row r="325" spans="1:4" x14ac:dyDescent="0.2">
      <c r="A325" s="5"/>
      <c r="C325" s="5"/>
      <c r="D325" s="9"/>
    </row>
    <row r="326" spans="1:4" x14ac:dyDescent="0.2">
      <c r="A326" s="5"/>
      <c r="C326" s="5"/>
      <c r="D326" s="9"/>
    </row>
    <row r="327" spans="1:4" x14ac:dyDescent="0.2">
      <c r="A327" s="5"/>
      <c r="C327" s="5"/>
      <c r="D327" s="9"/>
    </row>
    <row r="328" spans="1:4" x14ac:dyDescent="0.2">
      <c r="A328" s="5"/>
      <c r="C328" s="5"/>
      <c r="D328" s="9"/>
    </row>
    <row r="329" spans="1:4" x14ac:dyDescent="0.2">
      <c r="A329" s="5"/>
      <c r="C329" s="5"/>
      <c r="D329" s="9"/>
    </row>
    <row r="330" spans="1:4" x14ac:dyDescent="0.2">
      <c r="A330" s="5"/>
      <c r="C330" s="5"/>
      <c r="D330" s="9"/>
    </row>
    <row r="331" spans="1:4" x14ac:dyDescent="0.2">
      <c r="A331" s="5"/>
      <c r="C331" s="5"/>
      <c r="D331" s="9"/>
    </row>
    <row r="332" spans="1:4" x14ac:dyDescent="0.2">
      <c r="A332" s="5"/>
      <c r="C332" s="5"/>
      <c r="D332" s="9"/>
    </row>
    <row r="333" spans="1:4" x14ac:dyDescent="0.2">
      <c r="A333" s="5"/>
      <c r="C333" s="5"/>
      <c r="D333" s="9"/>
    </row>
    <row r="334" spans="1:4" x14ac:dyDescent="0.2">
      <c r="A334" s="5"/>
      <c r="C334" s="5"/>
      <c r="D334" s="9"/>
    </row>
    <row r="335" spans="1:4" x14ac:dyDescent="0.2">
      <c r="A335" s="5"/>
      <c r="C335" s="5"/>
      <c r="D335" s="9"/>
    </row>
    <row r="336" spans="1:4" x14ac:dyDescent="0.2">
      <c r="A336" s="5"/>
      <c r="C336" s="5"/>
      <c r="D336" s="9"/>
    </row>
    <row r="337" spans="1:4" x14ac:dyDescent="0.2">
      <c r="A337" s="5"/>
      <c r="C337" s="5"/>
      <c r="D337" s="9"/>
    </row>
    <row r="338" spans="1:4" x14ac:dyDescent="0.2">
      <c r="A338" s="5"/>
      <c r="C338" s="5"/>
      <c r="D338" s="9"/>
    </row>
    <row r="339" spans="1:4" x14ac:dyDescent="0.2">
      <c r="A339" s="5"/>
      <c r="C339" s="5"/>
      <c r="D339" s="9"/>
    </row>
    <row r="340" spans="1:4" x14ac:dyDescent="0.2">
      <c r="A340" s="5"/>
      <c r="C340" s="5"/>
      <c r="D340" s="9"/>
    </row>
    <row r="341" spans="1:4" x14ac:dyDescent="0.2">
      <c r="A341" s="5"/>
      <c r="C341" s="5"/>
      <c r="D341" s="9"/>
    </row>
    <row r="342" spans="1:4" x14ac:dyDescent="0.2">
      <c r="A342" s="5"/>
      <c r="C342" s="5"/>
      <c r="D342" s="9"/>
    </row>
    <row r="343" spans="1:4" x14ac:dyDescent="0.2">
      <c r="A343" s="5"/>
      <c r="C343" s="5"/>
      <c r="D343" s="9"/>
    </row>
    <row r="344" spans="1:4" x14ac:dyDescent="0.2">
      <c r="A344" s="5"/>
      <c r="C344" s="5"/>
      <c r="D344" s="9"/>
    </row>
    <row r="345" spans="1:4" x14ac:dyDescent="0.2">
      <c r="A345" s="5"/>
      <c r="C345" s="5"/>
      <c r="D345" s="9"/>
    </row>
    <row r="346" spans="1:4" x14ac:dyDescent="0.2">
      <c r="A346" s="5"/>
      <c r="C346" s="5"/>
      <c r="D346" s="9"/>
    </row>
    <row r="347" spans="1:4" x14ac:dyDescent="0.2">
      <c r="A347" s="5"/>
      <c r="C347" s="5"/>
      <c r="D347" s="9"/>
    </row>
    <row r="348" spans="1:4" x14ac:dyDescent="0.2">
      <c r="A348" s="5"/>
      <c r="C348" s="5"/>
      <c r="D348" s="9"/>
    </row>
    <row r="349" spans="1:4" x14ac:dyDescent="0.2">
      <c r="A349" s="5"/>
      <c r="C349" s="5"/>
      <c r="D349" s="9"/>
    </row>
    <row r="350" spans="1:4" x14ac:dyDescent="0.2">
      <c r="A350" s="5"/>
      <c r="C350" s="5"/>
      <c r="D350" s="9"/>
    </row>
    <row r="351" spans="1:4" x14ac:dyDescent="0.2">
      <c r="A351" s="5"/>
      <c r="C351" s="5"/>
      <c r="D351" s="9"/>
    </row>
    <row r="352" spans="1:4" x14ac:dyDescent="0.2">
      <c r="A352" s="5"/>
      <c r="C352" s="5"/>
      <c r="D352" s="9"/>
    </row>
    <row r="353" spans="1:4" x14ac:dyDescent="0.2">
      <c r="A353" s="5"/>
      <c r="C353" s="5"/>
      <c r="D353" s="9"/>
    </row>
    <row r="354" spans="1:4" x14ac:dyDescent="0.2">
      <c r="A354" s="5"/>
      <c r="C354" s="5"/>
      <c r="D354" s="9"/>
    </row>
    <row r="355" spans="1:4" x14ac:dyDescent="0.2">
      <c r="A355" s="5"/>
      <c r="C355" s="5"/>
      <c r="D355" s="9"/>
    </row>
    <row r="356" spans="1:4" x14ac:dyDescent="0.2">
      <c r="A356" s="5"/>
      <c r="C356" s="5"/>
      <c r="D356" s="9"/>
    </row>
    <row r="357" spans="1:4" x14ac:dyDescent="0.2">
      <c r="A357" s="5"/>
      <c r="C357" s="5"/>
      <c r="D357" s="9"/>
    </row>
    <row r="358" spans="1:4" x14ac:dyDescent="0.2">
      <c r="A358" s="5"/>
      <c r="C358" s="8"/>
      <c r="D358" s="9"/>
    </row>
    <row r="359" spans="1:4" x14ac:dyDescent="0.2">
      <c r="A359" s="5"/>
      <c r="C359" s="5"/>
      <c r="D359" s="9"/>
    </row>
    <row r="360" spans="1:4" x14ac:dyDescent="0.2">
      <c r="A360" s="5"/>
      <c r="C360" s="5"/>
      <c r="D360" s="9"/>
    </row>
    <row r="361" spans="1:4" x14ac:dyDescent="0.2">
      <c r="A361" s="5"/>
      <c r="C361" s="5"/>
      <c r="D361" s="9"/>
    </row>
    <row r="362" spans="1:4" x14ac:dyDescent="0.2">
      <c r="A362" s="5"/>
      <c r="C362" s="5"/>
      <c r="D362" s="9"/>
    </row>
    <row r="363" spans="1:4" x14ac:dyDescent="0.2">
      <c r="A363" s="5"/>
      <c r="C363" s="5"/>
      <c r="D363" s="9"/>
    </row>
    <row r="364" spans="1:4" x14ac:dyDescent="0.2">
      <c r="A364" s="5"/>
      <c r="C364" s="5"/>
      <c r="D364" s="9"/>
    </row>
    <row r="365" spans="1:4" x14ac:dyDescent="0.2">
      <c r="A365" s="5"/>
      <c r="C365" s="5"/>
      <c r="D365" s="9"/>
    </row>
    <row r="366" spans="1:4" x14ac:dyDescent="0.2">
      <c r="A366" s="5"/>
      <c r="C366" s="5"/>
      <c r="D366" s="9"/>
    </row>
    <row r="367" spans="1:4" x14ac:dyDescent="0.2">
      <c r="A367" s="5"/>
      <c r="C367" s="5"/>
      <c r="D367" s="9"/>
    </row>
    <row r="368" spans="1:4" x14ac:dyDescent="0.2">
      <c r="A368" s="5"/>
      <c r="C368" s="5"/>
      <c r="D368" s="9"/>
    </row>
    <row r="369" spans="1:4" x14ac:dyDescent="0.2">
      <c r="A369" s="5"/>
      <c r="C369" s="5"/>
      <c r="D369" s="9"/>
    </row>
    <row r="370" spans="1:4" x14ac:dyDescent="0.2">
      <c r="A370" s="5"/>
      <c r="C370" s="5"/>
      <c r="D370" s="9"/>
    </row>
    <row r="371" spans="1:4" x14ac:dyDescent="0.2">
      <c r="A371" s="5"/>
      <c r="C371" s="5"/>
      <c r="D371" s="9"/>
    </row>
    <row r="372" spans="1:4" x14ac:dyDescent="0.2">
      <c r="A372" s="5"/>
      <c r="C372" s="5"/>
      <c r="D372" s="9"/>
    </row>
    <row r="373" spans="1:4" x14ac:dyDescent="0.2">
      <c r="A373" s="5"/>
      <c r="C373" s="5"/>
      <c r="D373" s="9"/>
    </row>
    <row r="374" spans="1:4" x14ac:dyDescent="0.2">
      <c r="A374" s="5"/>
      <c r="C374" s="5"/>
      <c r="D374" s="9"/>
    </row>
    <row r="375" spans="1:4" x14ac:dyDescent="0.2">
      <c r="A375" s="5"/>
      <c r="C375" s="5"/>
      <c r="D375" s="9"/>
    </row>
    <row r="376" spans="1:4" x14ac:dyDescent="0.2">
      <c r="A376" s="5"/>
      <c r="C376" s="5"/>
      <c r="D376" s="9"/>
    </row>
    <row r="377" spans="1:4" x14ac:dyDescent="0.2">
      <c r="A377" s="5"/>
      <c r="C377" s="8"/>
      <c r="D377" s="9"/>
    </row>
    <row r="378" spans="1:4" x14ac:dyDescent="0.2">
      <c r="A378" s="5"/>
      <c r="C378" s="5"/>
      <c r="D378" s="9"/>
    </row>
    <row r="379" spans="1:4" x14ac:dyDescent="0.2">
      <c r="A379" s="5"/>
      <c r="C379" s="5"/>
      <c r="D379" s="9"/>
    </row>
    <row r="380" spans="1:4" x14ac:dyDescent="0.2">
      <c r="A380" s="5"/>
      <c r="C380" s="5"/>
      <c r="D380" s="9"/>
    </row>
    <row r="381" spans="1:4" x14ac:dyDescent="0.2">
      <c r="A381" s="5"/>
      <c r="C381" s="5"/>
      <c r="D381" s="9"/>
    </row>
    <row r="382" spans="1:4" x14ac:dyDescent="0.2">
      <c r="A382" s="5"/>
      <c r="C382" s="5"/>
      <c r="D382" s="9"/>
    </row>
    <row r="383" spans="1:4" x14ac:dyDescent="0.2">
      <c r="A383" s="5"/>
      <c r="C383" s="5"/>
      <c r="D383" s="9"/>
    </row>
    <row r="384" spans="1:4" x14ac:dyDescent="0.2">
      <c r="A384" s="5"/>
      <c r="C384" s="5"/>
      <c r="D384" s="9"/>
    </row>
    <row r="385" spans="1:4" x14ac:dyDescent="0.2">
      <c r="A385" s="5"/>
      <c r="C385" s="5"/>
      <c r="D385" s="9"/>
    </row>
    <row r="386" spans="1:4" x14ac:dyDescent="0.2">
      <c r="A386" s="5"/>
      <c r="C386" s="5"/>
      <c r="D386" s="9"/>
    </row>
    <row r="387" spans="1:4" x14ac:dyDescent="0.2">
      <c r="A387" s="5"/>
      <c r="C387" s="5"/>
      <c r="D387" s="9"/>
    </row>
    <row r="388" spans="1:4" x14ac:dyDescent="0.2">
      <c r="A388" s="5"/>
      <c r="C388" s="5"/>
      <c r="D388" s="9"/>
    </row>
    <row r="389" spans="1:4" x14ac:dyDescent="0.2">
      <c r="A389" s="5"/>
      <c r="C389" s="5"/>
      <c r="D389" s="9"/>
    </row>
    <row r="390" spans="1:4" x14ac:dyDescent="0.2">
      <c r="A390" s="5"/>
      <c r="C390" s="5"/>
      <c r="D390" s="9"/>
    </row>
    <row r="391" spans="1:4" x14ac:dyDescent="0.2">
      <c r="A391" s="5"/>
      <c r="C391" s="5"/>
      <c r="D391" s="9"/>
    </row>
    <row r="392" spans="1:4" x14ac:dyDescent="0.2">
      <c r="A392" s="5"/>
      <c r="C392" s="5"/>
      <c r="D392" s="9"/>
    </row>
    <row r="393" spans="1:4" x14ac:dyDescent="0.2">
      <c r="A393" s="5"/>
      <c r="C393" s="5"/>
      <c r="D393" s="9"/>
    </row>
    <row r="394" spans="1:4" x14ac:dyDescent="0.2">
      <c r="A394" s="5"/>
      <c r="C394" s="5"/>
      <c r="D394" s="9"/>
    </row>
    <row r="395" spans="1:4" x14ac:dyDescent="0.2">
      <c r="A395" s="5"/>
      <c r="C395" s="5"/>
      <c r="D395" s="9"/>
    </row>
    <row r="396" spans="1:4" x14ac:dyDescent="0.2">
      <c r="A396" s="5"/>
      <c r="C396" s="5"/>
      <c r="D396" s="9"/>
    </row>
    <row r="397" spans="1:4" x14ac:dyDescent="0.2">
      <c r="A397" s="5"/>
      <c r="C397" s="5"/>
      <c r="D397" s="9"/>
    </row>
    <row r="398" spans="1:4" x14ac:dyDescent="0.2">
      <c r="A398" s="5"/>
      <c r="C398" s="5"/>
      <c r="D398" s="9"/>
    </row>
    <row r="399" spans="1:4" x14ac:dyDescent="0.2">
      <c r="A399" s="5"/>
      <c r="C399" s="5"/>
      <c r="D399" s="9"/>
    </row>
    <row r="400" spans="1:4" x14ac:dyDescent="0.2">
      <c r="A400" s="5"/>
      <c r="C400" s="5"/>
      <c r="D400" s="9"/>
    </row>
    <row r="401" spans="1:4" x14ac:dyDescent="0.2">
      <c r="A401" s="5"/>
      <c r="C401" s="5"/>
      <c r="D401" s="9"/>
    </row>
    <row r="402" spans="1:4" x14ac:dyDescent="0.2">
      <c r="A402" s="5"/>
      <c r="C402" s="5"/>
      <c r="D402" s="9"/>
    </row>
    <row r="403" spans="1:4" x14ac:dyDescent="0.2">
      <c r="A403" s="5"/>
      <c r="C403" s="5"/>
      <c r="D403" s="9"/>
    </row>
    <row r="404" spans="1:4" x14ac:dyDescent="0.2">
      <c r="A404" s="5"/>
      <c r="C404" s="5"/>
      <c r="D404" s="9"/>
    </row>
    <row r="405" spans="1:4" x14ac:dyDescent="0.2">
      <c r="A405" s="5"/>
      <c r="C405" s="5"/>
      <c r="D405" s="9"/>
    </row>
    <row r="406" spans="1:4" x14ac:dyDescent="0.2">
      <c r="A406" s="5"/>
      <c r="C406" s="5"/>
      <c r="D406" s="9"/>
    </row>
    <row r="407" spans="1:4" x14ac:dyDescent="0.2">
      <c r="A407" s="5"/>
      <c r="C407" s="5"/>
      <c r="D407" s="9"/>
    </row>
    <row r="408" spans="1:4" x14ac:dyDescent="0.2">
      <c r="A408" s="5"/>
      <c r="C408" s="5"/>
      <c r="D408" s="9"/>
    </row>
    <row r="409" spans="1:4" x14ac:dyDescent="0.2">
      <c r="A409" s="5"/>
      <c r="C409" s="5"/>
      <c r="D409" s="9"/>
    </row>
    <row r="410" spans="1:4" x14ac:dyDescent="0.2">
      <c r="A410" s="5"/>
      <c r="C410" s="5"/>
      <c r="D410" s="9"/>
    </row>
    <row r="411" spans="1:4" x14ac:dyDescent="0.2">
      <c r="A411" s="5"/>
      <c r="C411" s="5"/>
      <c r="D411" s="9"/>
    </row>
    <row r="412" spans="1:4" x14ac:dyDescent="0.2">
      <c r="A412" s="5"/>
      <c r="C412" s="5"/>
      <c r="D412" s="9"/>
    </row>
    <row r="413" spans="1:4" x14ac:dyDescent="0.2">
      <c r="A413" s="5"/>
      <c r="C413" s="5"/>
      <c r="D413" s="9"/>
    </row>
    <row r="414" spans="1:4" x14ac:dyDescent="0.2">
      <c r="A414" s="5"/>
      <c r="C414" s="5"/>
      <c r="D414" s="9"/>
    </row>
    <row r="415" spans="1:4" x14ac:dyDescent="0.2">
      <c r="A415" s="5"/>
      <c r="C415" s="5"/>
      <c r="D415" s="9"/>
    </row>
    <row r="416" spans="1:4" x14ac:dyDescent="0.2">
      <c r="A416" s="5"/>
      <c r="C416" s="5"/>
      <c r="D416" s="9"/>
    </row>
    <row r="417" spans="1:4" x14ac:dyDescent="0.2">
      <c r="A417" s="5"/>
      <c r="C417" s="5"/>
      <c r="D417" s="9"/>
    </row>
    <row r="418" spans="1:4" x14ac:dyDescent="0.2">
      <c r="A418" s="5"/>
      <c r="C418" s="5"/>
      <c r="D418" s="9"/>
    </row>
    <row r="419" spans="1:4" x14ac:dyDescent="0.2">
      <c r="A419" s="5"/>
      <c r="C419" s="5"/>
      <c r="D419" s="9"/>
    </row>
    <row r="420" spans="1:4" x14ac:dyDescent="0.2">
      <c r="A420" s="5"/>
      <c r="C420" s="5"/>
      <c r="D420" s="9"/>
    </row>
    <row r="421" spans="1:4" x14ac:dyDescent="0.2">
      <c r="A421" s="5"/>
      <c r="C421" s="5"/>
      <c r="D421" s="9"/>
    </row>
    <row r="422" spans="1:4" x14ac:dyDescent="0.2">
      <c r="A422" s="5"/>
      <c r="C422" s="5"/>
      <c r="D422" s="9"/>
    </row>
    <row r="423" spans="1:4" x14ac:dyDescent="0.2">
      <c r="A423" s="5"/>
      <c r="C423" s="5"/>
      <c r="D423" s="9"/>
    </row>
    <row r="424" spans="1:4" x14ac:dyDescent="0.2">
      <c r="A424" s="5"/>
      <c r="C424" s="5"/>
      <c r="D424" s="9"/>
    </row>
    <row r="425" spans="1:4" x14ac:dyDescent="0.2">
      <c r="A425" s="5"/>
      <c r="C425" s="5"/>
      <c r="D425" s="9"/>
    </row>
    <row r="426" spans="1:4" x14ac:dyDescent="0.2">
      <c r="A426" s="5"/>
      <c r="C426" s="5"/>
      <c r="D426" s="9"/>
    </row>
    <row r="427" spans="1:4" x14ac:dyDescent="0.2">
      <c r="A427" s="5"/>
      <c r="C427" s="5"/>
      <c r="D427" s="9"/>
    </row>
    <row r="428" spans="1:4" x14ac:dyDescent="0.2">
      <c r="A428" s="5"/>
      <c r="C428" s="5"/>
      <c r="D428" s="9"/>
    </row>
    <row r="429" spans="1:4" x14ac:dyDescent="0.2">
      <c r="A429" s="5"/>
      <c r="C429" s="5"/>
      <c r="D429" s="9"/>
    </row>
    <row r="430" spans="1:4" x14ac:dyDescent="0.2">
      <c r="A430" s="5"/>
      <c r="C430" s="5"/>
      <c r="D430" s="9"/>
    </row>
    <row r="431" spans="1:4" x14ac:dyDescent="0.2">
      <c r="A431" s="5"/>
      <c r="C431" s="5"/>
      <c r="D431" s="9"/>
    </row>
    <row r="432" spans="1:4" x14ac:dyDescent="0.2">
      <c r="A432" s="5"/>
      <c r="C432" s="5"/>
      <c r="D432" s="9"/>
    </row>
    <row r="433" spans="1:4" x14ac:dyDescent="0.2">
      <c r="A433" s="5"/>
      <c r="C433" s="5"/>
      <c r="D433" s="9"/>
    </row>
    <row r="434" spans="1:4" x14ac:dyDescent="0.2">
      <c r="A434" s="5"/>
      <c r="C434" s="5"/>
      <c r="D434" s="9"/>
    </row>
    <row r="435" spans="1:4" x14ac:dyDescent="0.2">
      <c r="A435" s="5"/>
      <c r="C435" s="5"/>
      <c r="D435" s="9"/>
    </row>
    <row r="436" spans="1:4" x14ac:dyDescent="0.2">
      <c r="A436" s="5"/>
      <c r="C436" s="5"/>
      <c r="D436" s="9"/>
    </row>
    <row r="437" spans="1:4" x14ac:dyDescent="0.2">
      <c r="A437" s="5"/>
      <c r="C437" s="5"/>
      <c r="D437" s="9"/>
    </row>
    <row r="438" spans="1:4" x14ac:dyDescent="0.2">
      <c r="A438" s="5"/>
      <c r="C438" s="5"/>
      <c r="D438" s="9"/>
    </row>
    <row r="439" spans="1:4" x14ac:dyDescent="0.2">
      <c r="A439" s="5"/>
      <c r="C439" s="5"/>
      <c r="D439" s="9"/>
    </row>
    <row r="440" spans="1:4" x14ac:dyDescent="0.2">
      <c r="A440" s="5"/>
      <c r="C440" s="5"/>
      <c r="D440" s="9"/>
    </row>
    <row r="441" spans="1:4" x14ac:dyDescent="0.2">
      <c r="A441" s="5"/>
      <c r="C441" s="5"/>
      <c r="D441" s="9"/>
    </row>
    <row r="442" spans="1:4" x14ac:dyDescent="0.2">
      <c r="A442" s="5"/>
      <c r="C442" s="5"/>
      <c r="D442" s="9"/>
    </row>
    <row r="443" spans="1:4" x14ac:dyDescent="0.2">
      <c r="A443" s="5"/>
      <c r="C443" s="5"/>
      <c r="D443" s="9"/>
    </row>
    <row r="444" spans="1:4" x14ac:dyDescent="0.2">
      <c r="A444" s="5"/>
      <c r="C444" s="5"/>
      <c r="D444" s="9"/>
    </row>
    <row r="445" spans="1:4" x14ac:dyDescent="0.2">
      <c r="A445" s="5"/>
      <c r="C445" s="5"/>
      <c r="D445" s="9"/>
    </row>
    <row r="446" spans="1:4" x14ac:dyDescent="0.2">
      <c r="A446" s="5"/>
      <c r="C446" s="5"/>
      <c r="D446" s="9"/>
    </row>
    <row r="447" spans="1:4" x14ac:dyDescent="0.2">
      <c r="A447" s="5"/>
      <c r="C447" s="5"/>
      <c r="D447" s="9"/>
    </row>
    <row r="448" spans="1:4" x14ac:dyDescent="0.2">
      <c r="A448" s="5"/>
      <c r="C448" s="5"/>
      <c r="D448" s="9"/>
    </row>
    <row r="449" spans="1:4" x14ac:dyDescent="0.2">
      <c r="A449" s="5"/>
      <c r="C449" s="5"/>
      <c r="D449" s="9"/>
    </row>
    <row r="450" spans="1:4" x14ac:dyDescent="0.2">
      <c r="A450" s="5"/>
      <c r="C450" s="5"/>
      <c r="D450" s="9"/>
    </row>
    <row r="451" spans="1:4" x14ac:dyDescent="0.2">
      <c r="A451" s="5"/>
      <c r="C451" s="5"/>
      <c r="D451" s="9"/>
    </row>
    <row r="452" spans="1:4" x14ac:dyDescent="0.2">
      <c r="A452" s="5"/>
      <c r="C452" s="5"/>
      <c r="D452" s="9"/>
    </row>
    <row r="453" spans="1:4" x14ac:dyDescent="0.2">
      <c r="A453" s="5"/>
      <c r="C453" s="5"/>
      <c r="D453" s="9"/>
    </row>
    <row r="454" spans="1:4" x14ac:dyDescent="0.2">
      <c r="A454" s="5"/>
      <c r="C454" s="5"/>
      <c r="D454" s="9"/>
    </row>
    <row r="455" spans="1:4" x14ac:dyDescent="0.2">
      <c r="A455" s="5"/>
      <c r="C455" s="5"/>
      <c r="D455" s="9"/>
    </row>
    <row r="456" spans="1:4" x14ac:dyDescent="0.2">
      <c r="A456" s="5"/>
      <c r="C456" s="5"/>
      <c r="D456" s="9"/>
    </row>
    <row r="457" spans="1:4" x14ac:dyDescent="0.2">
      <c r="A457" s="5"/>
      <c r="C457" s="5"/>
      <c r="D457" s="9"/>
    </row>
    <row r="458" spans="1:4" x14ac:dyDescent="0.2">
      <c r="A458" s="5"/>
      <c r="C458" s="5"/>
      <c r="D458" s="9"/>
    </row>
    <row r="459" spans="1:4" x14ac:dyDescent="0.2">
      <c r="A459" s="5"/>
      <c r="C459" s="5"/>
      <c r="D459" s="9"/>
    </row>
    <row r="460" spans="1:4" x14ac:dyDescent="0.2">
      <c r="A460" s="5"/>
      <c r="C460" s="5"/>
      <c r="D460" s="9"/>
    </row>
    <row r="461" spans="1:4" x14ac:dyDescent="0.2">
      <c r="A461" s="5"/>
      <c r="C461" s="5"/>
      <c r="D461" s="9"/>
    </row>
    <row r="462" spans="1:4" x14ac:dyDescent="0.2">
      <c r="A462" s="5"/>
      <c r="C462" s="5"/>
      <c r="D462" s="9"/>
    </row>
    <row r="463" spans="1:4" x14ac:dyDescent="0.2">
      <c r="A463" s="5"/>
      <c r="C463" s="5"/>
      <c r="D463" s="9"/>
    </row>
    <row r="464" spans="1:4" x14ac:dyDescent="0.2">
      <c r="A464" s="5"/>
      <c r="C464" s="5"/>
      <c r="D464" s="9"/>
    </row>
    <row r="465" spans="1:4" x14ac:dyDescent="0.2">
      <c r="A465" s="5"/>
      <c r="C465" s="5"/>
      <c r="D465" s="9"/>
    </row>
    <row r="466" spans="1:4" x14ac:dyDescent="0.2">
      <c r="A466" s="5"/>
      <c r="C466" s="5"/>
      <c r="D466" s="9"/>
    </row>
    <row r="467" spans="1:4" x14ac:dyDescent="0.2">
      <c r="A467" s="5"/>
      <c r="C467" s="5"/>
      <c r="D467" s="9"/>
    </row>
    <row r="468" spans="1:4" x14ac:dyDescent="0.2">
      <c r="A468" s="5"/>
      <c r="C468" s="5"/>
      <c r="D468" s="9"/>
    </row>
    <row r="469" spans="1:4" x14ac:dyDescent="0.2">
      <c r="A469" s="5"/>
      <c r="C469" s="5"/>
      <c r="D469" s="9"/>
    </row>
    <row r="470" spans="1:4" x14ac:dyDescent="0.2">
      <c r="A470" s="5"/>
      <c r="C470" s="5"/>
      <c r="D470" s="9"/>
    </row>
    <row r="471" spans="1:4" x14ac:dyDescent="0.2">
      <c r="A471" s="5"/>
      <c r="C471" s="5"/>
      <c r="D471" s="9"/>
    </row>
    <row r="472" spans="1:4" x14ac:dyDescent="0.2">
      <c r="A472" s="5"/>
      <c r="C472" s="5"/>
      <c r="D472" s="9"/>
    </row>
    <row r="473" spans="1:4" x14ac:dyDescent="0.2">
      <c r="A473" s="5"/>
      <c r="C473" s="5"/>
      <c r="D473" s="9"/>
    </row>
    <row r="474" spans="1:4" x14ac:dyDescent="0.2">
      <c r="A474" s="5"/>
      <c r="C474" s="5"/>
      <c r="D474" s="9"/>
    </row>
    <row r="475" spans="1:4" x14ac:dyDescent="0.2">
      <c r="A475" s="5"/>
      <c r="C475" s="5"/>
      <c r="D475" s="9"/>
    </row>
    <row r="476" spans="1:4" x14ac:dyDescent="0.2">
      <c r="A476" s="5"/>
      <c r="C476" s="5"/>
      <c r="D476" s="9"/>
    </row>
    <row r="477" spans="1:4" x14ac:dyDescent="0.2">
      <c r="A477" s="5"/>
      <c r="C477" s="5"/>
      <c r="D477" s="9"/>
    </row>
    <row r="478" spans="1:4" x14ac:dyDescent="0.2">
      <c r="A478" s="5"/>
      <c r="C478" s="5"/>
      <c r="D478" s="9"/>
    </row>
    <row r="479" spans="1:4" x14ac:dyDescent="0.2">
      <c r="A479" s="5"/>
      <c r="C479" s="8"/>
      <c r="D479" s="9"/>
    </row>
    <row r="480" spans="1:4" x14ac:dyDescent="0.2">
      <c r="A480" s="5"/>
      <c r="C480" s="5"/>
      <c r="D480" s="9"/>
    </row>
    <row r="481" spans="1:4" x14ac:dyDescent="0.2">
      <c r="A481" s="5"/>
      <c r="C481" s="5"/>
      <c r="D481" s="9"/>
    </row>
    <row r="482" spans="1:4" x14ac:dyDescent="0.2">
      <c r="A482" s="5"/>
      <c r="C482" s="5"/>
      <c r="D482" s="9"/>
    </row>
    <row r="483" spans="1:4" x14ac:dyDescent="0.2">
      <c r="A483" s="5"/>
      <c r="C483" s="5"/>
      <c r="D483" s="9"/>
    </row>
    <row r="484" spans="1:4" x14ac:dyDescent="0.2">
      <c r="A484" s="5"/>
      <c r="C484" s="5"/>
      <c r="D484" s="9"/>
    </row>
    <row r="485" spans="1:4" x14ac:dyDescent="0.2">
      <c r="A485" s="5"/>
      <c r="C485" s="5"/>
      <c r="D485" s="9"/>
    </row>
    <row r="486" spans="1:4" x14ac:dyDescent="0.2">
      <c r="A486" s="5"/>
      <c r="C486" s="5"/>
      <c r="D486" s="9"/>
    </row>
    <row r="487" spans="1:4" x14ac:dyDescent="0.2">
      <c r="A487" s="5"/>
      <c r="C487" s="5"/>
      <c r="D487" s="9"/>
    </row>
    <row r="488" spans="1:4" x14ac:dyDescent="0.2">
      <c r="A488" s="5"/>
      <c r="C488" s="5"/>
      <c r="D488" s="9"/>
    </row>
    <row r="489" spans="1:4" x14ac:dyDescent="0.2">
      <c r="A489" s="5"/>
      <c r="C489" s="5"/>
      <c r="D489" s="9"/>
    </row>
    <row r="490" spans="1:4" x14ac:dyDescent="0.2">
      <c r="A490" s="5"/>
      <c r="C490" s="5"/>
      <c r="D490" s="9"/>
    </row>
    <row r="491" spans="1:4" x14ac:dyDescent="0.2">
      <c r="A491" s="5"/>
      <c r="C491" s="5"/>
      <c r="D491" s="9"/>
    </row>
    <row r="492" spans="1:4" x14ac:dyDescent="0.2">
      <c r="A492" s="5"/>
      <c r="C492" s="5"/>
      <c r="D492" s="9"/>
    </row>
    <row r="493" spans="1:4" x14ac:dyDescent="0.2">
      <c r="A493" s="5"/>
      <c r="C493" s="5"/>
      <c r="D493" s="9"/>
    </row>
    <row r="494" spans="1:4" x14ac:dyDescent="0.2">
      <c r="A494" s="5"/>
      <c r="C494" s="5"/>
      <c r="D494" s="9"/>
    </row>
    <row r="495" spans="1:4" x14ac:dyDescent="0.2">
      <c r="A495" s="5"/>
      <c r="C495" s="5"/>
      <c r="D495" s="9"/>
    </row>
    <row r="496" spans="1:4" x14ac:dyDescent="0.2">
      <c r="A496" s="5"/>
      <c r="C496" s="5"/>
      <c r="D496" s="9"/>
    </row>
    <row r="497" spans="1:4" x14ac:dyDescent="0.2">
      <c r="A497" s="5"/>
      <c r="C497" s="5"/>
      <c r="D497" s="9"/>
    </row>
    <row r="498" spans="1:4" x14ac:dyDescent="0.2">
      <c r="A498" s="5"/>
      <c r="C498" s="5"/>
      <c r="D498" s="9"/>
    </row>
    <row r="499" spans="1:4" x14ac:dyDescent="0.2">
      <c r="A499" s="5"/>
      <c r="C499" s="5"/>
      <c r="D499" s="9"/>
    </row>
    <row r="500" spans="1:4" x14ac:dyDescent="0.2">
      <c r="A500" s="5"/>
      <c r="C500" s="5"/>
      <c r="D500" s="9"/>
    </row>
    <row r="501" spans="1:4" x14ac:dyDescent="0.2">
      <c r="A501" s="5"/>
      <c r="C501" s="5"/>
      <c r="D501" s="9"/>
    </row>
    <row r="502" spans="1:4" x14ac:dyDescent="0.2">
      <c r="A502" s="5"/>
      <c r="C502" s="5"/>
      <c r="D502" s="9"/>
    </row>
    <row r="503" spans="1:4" x14ac:dyDescent="0.2">
      <c r="A503" s="5"/>
      <c r="C503" s="5"/>
      <c r="D503" s="9"/>
    </row>
    <row r="504" spans="1:4" x14ac:dyDescent="0.2">
      <c r="A504" s="5"/>
      <c r="C504" s="8"/>
      <c r="D504" s="9"/>
    </row>
    <row r="505" spans="1:4" x14ac:dyDescent="0.2">
      <c r="A505" s="5"/>
      <c r="C505" s="5"/>
      <c r="D505" s="9"/>
    </row>
    <row r="506" spans="1:4" x14ac:dyDescent="0.2">
      <c r="A506" s="5"/>
      <c r="C506" s="5"/>
      <c r="D506" s="9"/>
    </row>
    <row r="507" spans="1:4" x14ac:dyDescent="0.2">
      <c r="A507" s="5"/>
      <c r="C507" s="8"/>
      <c r="D507" s="9"/>
    </row>
    <row r="508" spans="1:4" x14ac:dyDescent="0.2">
      <c r="A508" s="5"/>
      <c r="C508" s="5"/>
      <c r="D508" s="9"/>
    </row>
    <row r="509" spans="1:4" x14ac:dyDescent="0.2">
      <c r="A509" s="5"/>
      <c r="C509" s="5"/>
      <c r="D509" s="9"/>
    </row>
    <row r="510" spans="1:4" x14ac:dyDescent="0.2">
      <c r="A510" s="5"/>
      <c r="C510" s="5"/>
      <c r="D510" s="9"/>
    </row>
    <row r="511" spans="1:4" x14ac:dyDescent="0.2">
      <c r="A511" s="5"/>
      <c r="C511" s="5"/>
      <c r="D511" s="9"/>
    </row>
    <row r="512" spans="1:4" x14ac:dyDescent="0.2">
      <c r="A512" s="5"/>
      <c r="C512" s="5"/>
      <c r="D512" s="9"/>
    </row>
    <row r="513" spans="1:4" x14ac:dyDescent="0.2">
      <c r="A513" s="5"/>
      <c r="C513" s="5"/>
      <c r="D513" s="9"/>
    </row>
    <row r="514" spans="1:4" x14ac:dyDescent="0.2">
      <c r="A514" s="5"/>
      <c r="C514" s="5"/>
      <c r="D514" s="9"/>
    </row>
    <row r="515" spans="1:4" x14ac:dyDescent="0.2">
      <c r="A515" s="5"/>
      <c r="C515" s="8"/>
      <c r="D515" s="9"/>
    </row>
    <row r="516" spans="1:4" x14ac:dyDescent="0.2">
      <c r="A516" s="5"/>
      <c r="C516" s="5"/>
      <c r="D516" s="9"/>
    </row>
    <row r="517" spans="1:4" x14ac:dyDescent="0.2">
      <c r="A517" s="5"/>
      <c r="C517" s="5"/>
      <c r="D517" s="9"/>
    </row>
    <row r="518" spans="1:4" x14ac:dyDescent="0.2">
      <c r="A518" s="5"/>
      <c r="C518" s="5"/>
      <c r="D518" s="9"/>
    </row>
    <row r="519" spans="1:4" x14ac:dyDescent="0.2">
      <c r="A519" s="5"/>
      <c r="C519" s="5"/>
      <c r="D519" s="9"/>
    </row>
  </sheetData>
  <sortState xmlns:xlrd2="http://schemas.microsoft.com/office/spreadsheetml/2017/richdata2" ref="A2:D521">
    <sortCondition ref="B2:B521"/>
  </sortState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9BD9C-FDD5-477B-8CD4-B73C1384D252}">
  <dimension ref="A1"/>
  <sheetViews>
    <sheetView workbookViewId="0">
      <selection activeCell="D20" sqref="D20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062F-D48B-497C-B42A-228C5DE8D440}">
  <dimension ref="A1"/>
  <sheetViews>
    <sheetView workbookViewId="0">
      <selection activeCell="D20" sqref="D20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B0077-DEA7-419D-80A1-698B09FC284D}">
  <dimension ref="A1"/>
  <sheetViews>
    <sheetView workbookViewId="0">
      <selection activeCell="F26" sqref="F26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D08FB-2DD4-46A3-9D9F-B37B957F7FF3}">
  <dimension ref="A1:D43"/>
  <sheetViews>
    <sheetView topLeftCell="A13" workbookViewId="0">
      <selection activeCell="D20" sqref="D20"/>
    </sheetView>
  </sheetViews>
  <sheetFormatPr defaultRowHeight="15" x14ac:dyDescent="0.25"/>
  <cols>
    <col min="1" max="1" width="9.140625" bestFit="1" customWidth="1"/>
    <col min="2" max="2" width="179.85546875" bestFit="1" customWidth="1"/>
    <col min="3" max="3" width="46.28515625" style="15" customWidth="1"/>
    <col min="4" max="4" width="18" style="15" customWidth="1"/>
    <col min="6" max="6" width="25.85546875" customWidth="1"/>
    <col min="7" max="7" width="15.28515625" customWidth="1"/>
  </cols>
  <sheetData>
    <row r="1" spans="1:4" hidden="1" x14ac:dyDescent="0.25">
      <c r="C1" s="15" t="s">
        <v>495</v>
      </c>
      <c r="D1" s="16">
        <v>30</v>
      </c>
    </row>
    <row r="2" spans="1:4" hidden="1" x14ac:dyDescent="0.25">
      <c r="C2" s="15" t="s">
        <v>496</v>
      </c>
      <c r="D2" s="16">
        <f>COUNTIF(D9:D41,"=Correct")</f>
        <v>0</v>
      </c>
    </row>
    <row r="3" spans="1:4" hidden="1" x14ac:dyDescent="0.25">
      <c r="D3" s="16"/>
    </row>
    <row r="4" spans="1:4" ht="20.25" thickBot="1" x14ac:dyDescent="0.35">
      <c r="A4" s="43" t="s">
        <v>497</v>
      </c>
      <c r="B4" s="43"/>
      <c r="C4" s="43"/>
      <c r="D4" s="43"/>
    </row>
    <row r="5" spans="1:4" ht="21" thickTop="1" thickBot="1" x14ac:dyDescent="0.35">
      <c r="A5" s="43" t="s">
        <v>498</v>
      </c>
      <c r="B5" s="43"/>
      <c r="C5" s="43"/>
      <c r="D5" s="43"/>
    </row>
    <row r="6" spans="1:4" ht="21" thickTop="1" thickBot="1" x14ac:dyDescent="0.35">
      <c r="A6" s="43" t="s">
        <v>532</v>
      </c>
      <c r="B6" s="43"/>
      <c r="C6" s="43"/>
      <c r="D6" s="43"/>
    </row>
    <row r="7" spans="1:4" ht="15.75" thickTop="1" x14ac:dyDescent="0.25"/>
    <row r="8" spans="1:4" ht="15.75" x14ac:dyDescent="0.25">
      <c r="A8" s="17" t="s">
        <v>499</v>
      </c>
      <c r="B8" s="18" t="s">
        <v>500</v>
      </c>
      <c r="C8" s="19" t="s">
        <v>501</v>
      </c>
      <c r="D8" s="20" t="s">
        <v>502</v>
      </c>
    </row>
    <row r="9" spans="1:4" ht="15.75" x14ac:dyDescent="0.25">
      <c r="A9" s="21">
        <v>1</v>
      </c>
      <c r="B9" s="22" t="s">
        <v>539</v>
      </c>
      <c r="C9" s="38"/>
      <c r="D9" s="23" t="str">
        <f>IF(C9="","",IF(C9=Answers!A6,"Correct","Incorrect"))</f>
        <v/>
      </c>
    </row>
    <row r="10" spans="1:4" ht="15.75" x14ac:dyDescent="0.25">
      <c r="A10" s="24">
        <v>2</v>
      </c>
      <c r="B10" s="25" t="s">
        <v>503</v>
      </c>
      <c r="C10" s="33"/>
      <c r="D10" s="23" t="str">
        <f>IF(C10="","",IF(C10=Answers!A7,"Correct","Incorrect"))</f>
        <v/>
      </c>
    </row>
    <row r="11" spans="1:4" ht="15.75" x14ac:dyDescent="0.25">
      <c r="A11" s="21">
        <v>3</v>
      </c>
      <c r="B11" s="22" t="s">
        <v>504</v>
      </c>
      <c r="C11" s="36"/>
      <c r="D11" s="23" t="str">
        <f>IF(C11="","",IF(C11=Answers!A8,"Correct","Incorrect"))</f>
        <v/>
      </c>
    </row>
    <row r="12" spans="1:4" ht="15.75" x14ac:dyDescent="0.25">
      <c r="A12" s="21">
        <v>4</v>
      </c>
      <c r="B12" s="25" t="s">
        <v>505</v>
      </c>
      <c r="C12" s="33"/>
      <c r="D12" s="23" t="str">
        <f>IF(C12="","",IF(C12=Answers!A9,"Correct","Incorrect"))</f>
        <v/>
      </c>
    </row>
    <row r="13" spans="1:4" ht="15.75" x14ac:dyDescent="0.25">
      <c r="A13" s="24">
        <v>5</v>
      </c>
      <c r="B13" s="22" t="s">
        <v>540</v>
      </c>
      <c r="C13" s="36"/>
      <c r="D13" s="23" t="str">
        <f>IF(C13="","",IF(C13=Answers!A10,"Correct","Incorrect"))</f>
        <v/>
      </c>
    </row>
    <row r="14" spans="1:4" ht="15.75" x14ac:dyDescent="0.25">
      <c r="A14" s="21">
        <v>6</v>
      </c>
      <c r="B14" s="25" t="s">
        <v>506</v>
      </c>
      <c r="C14" s="33"/>
      <c r="D14" s="23" t="str">
        <f>IF(C14="","",IF(C14=Answers!A11,"Correct","Incorrect"))</f>
        <v/>
      </c>
    </row>
    <row r="15" spans="1:4" ht="15.75" x14ac:dyDescent="0.25">
      <c r="A15" s="26" t="s">
        <v>507</v>
      </c>
      <c r="B15" s="27" t="s">
        <v>508</v>
      </c>
      <c r="C15" s="30"/>
      <c r="D15" s="23" t="s">
        <v>533</v>
      </c>
    </row>
    <row r="16" spans="1:4" ht="15.75" x14ac:dyDescent="0.25">
      <c r="A16" s="21">
        <v>7</v>
      </c>
      <c r="B16" s="22" t="s">
        <v>509</v>
      </c>
      <c r="C16" s="36"/>
      <c r="D16" s="23" t="str">
        <f>IF(C16="","",IF(C16=Answers!A12,"Correct","Incorrect"))</f>
        <v/>
      </c>
    </row>
    <row r="17" spans="1:4" ht="15.75" x14ac:dyDescent="0.25">
      <c r="A17" s="24">
        <v>8</v>
      </c>
      <c r="B17" s="22" t="s">
        <v>510</v>
      </c>
      <c r="C17" s="33"/>
      <c r="D17" s="23" t="str">
        <f>IF(C17="","",IF(C17=Answers!A13,"Correct","Incorrect"))</f>
        <v/>
      </c>
    </row>
    <row r="18" spans="1:4" ht="15.75" x14ac:dyDescent="0.25">
      <c r="A18" s="21">
        <v>9</v>
      </c>
      <c r="B18" s="22" t="s">
        <v>511</v>
      </c>
      <c r="C18" s="36"/>
      <c r="D18" s="23" t="str">
        <f>IF(C18="","",IF(OR(C18=Answers!A14,C18=Answers!B14),"Correct","Incorrect"))</f>
        <v/>
      </c>
    </row>
    <row r="19" spans="1:4" ht="15.75" x14ac:dyDescent="0.25">
      <c r="A19" s="17" t="s">
        <v>512</v>
      </c>
      <c r="B19" s="18" t="s">
        <v>513</v>
      </c>
      <c r="C19" s="19"/>
      <c r="D19" s="20" t="s">
        <v>502</v>
      </c>
    </row>
    <row r="20" spans="1:4" ht="15.75" x14ac:dyDescent="0.25">
      <c r="A20" s="21">
        <v>10</v>
      </c>
      <c r="B20" s="25" t="s">
        <v>514</v>
      </c>
      <c r="C20" s="33"/>
      <c r="D20" s="23" t="str">
        <f>IF(C20="","",IF(OR(C20=Answers!A15,C20=Answers!B15),"Correct","Incorrect"))</f>
        <v/>
      </c>
    </row>
    <row r="21" spans="1:4" ht="15.75" x14ac:dyDescent="0.25">
      <c r="A21" s="24">
        <v>11</v>
      </c>
      <c r="B21" s="22" t="s">
        <v>515</v>
      </c>
      <c r="C21" s="33"/>
      <c r="D21" s="23" t="str">
        <f>IF(C21="","",IF(OR(C21=Answers!A16,C21=Answers!B16),"Correct","Incorrect"))</f>
        <v/>
      </c>
    </row>
    <row r="22" spans="1:4" ht="15.75" x14ac:dyDescent="0.25">
      <c r="A22" s="21">
        <v>12</v>
      </c>
      <c r="B22" s="25" t="s">
        <v>516</v>
      </c>
      <c r="C22" s="33"/>
      <c r="D22" s="23" t="str">
        <f>IF(C22="","",IF(C22=Answers!A17,"Correct","Incorrect"))</f>
        <v/>
      </c>
    </row>
    <row r="23" spans="1:4" ht="15.75" x14ac:dyDescent="0.25">
      <c r="A23" s="21">
        <v>13</v>
      </c>
      <c r="B23" s="22" t="s">
        <v>534</v>
      </c>
      <c r="C23" s="31"/>
      <c r="D23" s="23" t="str">
        <f>IF(C23="","",IF(OR(C23=Answers!A18,C23=Answers!B18),"Correct","Incorrect"))</f>
        <v/>
      </c>
    </row>
    <row r="24" spans="1:4" ht="15.75" x14ac:dyDescent="0.25">
      <c r="A24" s="24">
        <v>14</v>
      </c>
      <c r="B24" s="25" t="s">
        <v>535</v>
      </c>
      <c r="C24" s="31"/>
      <c r="D24" s="23" t="str">
        <f>IF(C24="","",IF(OR(C24=Answers!A19,C24=Answers!B19),"Correct","Incorrect"))</f>
        <v/>
      </c>
    </row>
    <row r="25" spans="1:4" ht="15.75" x14ac:dyDescent="0.25">
      <c r="A25" s="21">
        <v>15</v>
      </c>
      <c r="B25" s="22" t="s">
        <v>517</v>
      </c>
      <c r="C25" s="31"/>
      <c r="D25" s="23" t="str">
        <f>IF(C25="","",IF(C25=Answers!A20,"Correct","Incorrect"))</f>
        <v/>
      </c>
    </row>
    <row r="26" spans="1:4" ht="15.75" x14ac:dyDescent="0.25">
      <c r="A26" s="21">
        <v>16</v>
      </c>
      <c r="B26" s="28" t="s">
        <v>518</v>
      </c>
      <c r="C26" s="31"/>
      <c r="D26" s="23" t="str">
        <f>IF(C26="","",IF(C26=Answers!A21,"Correct","Incorrect"))</f>
        <v/>
      </c>
    </row>
    <row r="27" spans="1:4" ht="15.75" x14ac:dyDescent="0.25">
      <c r="A27" s="24">
        <v>17</v>
      </c>
      <c r="B27" s="22" t="s">
        <v>519</v>
      </c>
      <c r="C27" s="36"/>
      <c r="D27" s="23" t="str">
        <f>IF(C27="","",IF(C27=Answers!A22,"Correct","Incorrect"))</f>
        <v/>
      </c>
    </row>
    <row r="28" spans="1:4" ht="15.75" x14ac:dyDescent="0.25">
      <c r="A28" s="21">
        <v>18</v>
      </c>
      <c r="B28" s="25" t="s">
        <v>520</v>
      </c>
      <c r="C28" s="31"/>
      <c r="D28" s="23" t="str">
        <f>IF(C28="","",IF(OR(C28=Answers!A23,C28=Answers!B23,C28=Answers!C23),"Correct","Incorrect"))</f>
        <v/>
      </c>
    </row>
    <row r="29" spans="1:4" ht="15.75" x14ac:dyDescent="0.25">
      <c r="A29" s="21">
        <v>19</v>
      </c>
      <c r="B29" s="22" t="s">
        <v>541</v>
      </c>
      <c r="C29" s="36"/>
      <c r="D29" s="23" t="str">
        <f>IF(C29="","",IF(C29=Answers!A24,"Correct","Incorrect"))</f>
        <v/>
      </c>
    </row>
    <row r="30" spans="1:4" ht="15.75" x14ac:dyDescent="0.25">
      <c r="A30" s="24">
        <v>20</v>
      </c>
      <c r="B30" s="25" t="s">
        <v>521</v>
      </c>
      <c r="C30" s="33"/>
      <c r="D30" s="23" t="str">
        <f>IF(C30="","",IF(C30=Answers!A25,"Correct","Incorrect"))</f>
        <v/>
      </c>
    </row>
    <row r="31" spans="1:4" ht="15.75" x14ac:dyDescent="0.25">
      <c r="A31" s="21">
        <v>21</v>
      </c>
      <c r="B31" s="22" t="s">
        <v>522</v>
      </c>
      <c r="C31" s="36"/>
      <c r="D31" s="23" t="str">
        <f>IF(C31="","",IF(OR(C31=Answers!A26),"Correct","Incorrect"))</f>
        <v/>
      </c>
    </row>
    <row r="32" spans="1:4" ht="15.75" x14ac:dyDescent="0.25">
      <c r="A32" s="21">
        <v>22</v>
      </c>
      <c r="B32" s="25" t="s">
        <v>523</v>
      </c>
      <c r="C32" s="33"/>
      <c r="D32" s="23" t="str">
        <f>IF(C32="","",IF(C32=Answers!A27,"Correct","Incorrect"))</f>
        <v/>
      </c>
    </row>
    <row r="33" spans="1:4" ht="15.75" x14ac:dyDescent="0.25">
      <c r="A33" s="24">
        <v>23</v>
      </c>
      <c r="B33" s="22" t="s">
        <v>524</v>
      </c>
      <c r="C33" s="36"/>
      <c r="D33" s="23" t="str">
        <f>IF(C33="","",IF(C33=Answers!A28,"Correct","Incorrect"))</f>
        <v/>
      </c>
    </row>
    <row r="34" spans="1:4" ht="15.75" x14ac:dyDescent="0.25">
      <c r="A34" s="17" t="s">
        <v>525</v>
      </c>
      <c r="B34" s="18" t="s">
        <v>526</v>
      </c>
      <c r="C34" s="19" t="s">
        <v>501</v>
      </c>
      <c r="D34" s="20" t="s">
        <v>502</v>
      </c>
    </row>
    <row r="35" spans="1:4" ht="15.75" x14ac:dyDescent="0.25">
      <c r="A35" s="21">
        <v>24</v>
      </c>
      <c r="B35" s="25" t="s">
        <v>527</v>
      </c>
      <c r="C35" s="33"/>
      <c r="D35" s="23" t="str">
        <f>IF(C35="","",IF(C35=Answers!A29,"Correct","Incorrect"))</f>
        <v/>
      </c>
    </row>
    <row r="36" spans="1:4" ht="15.75" x14ac:dyDescent="0.25">
      <c r="A36" s="21">
        <v>25</v>
      </c>
      <c r="B36" s="22" t="s">
        <v>528</v>
      </c>
      <c r="C36" s="36"/>
      <c r="D36" s="23" t="str">
        <f>IF(C36="","",IF(C36=Answers!A30,"Correct","Incorrect"))</f>
        <v/>
      </c>
    </row>
    <row r="37" spans="1:4" ht="15.75" x14ac:dyDescent="0.25">
      <c r="A37" s="24">
        <v>26</v>
      </c>
      <c r="B37" s="25" t="s">
        <v>538</v>
      </c>
      <c r="C37" s="37"/>
      <c r="D37" s="23" t="str">
        <f>IF(C37="","",IF(OR(C37=Answers!A31,C37=Answers!B31),"Correct","Incorrect"))</f>
        <v/>
      </c>
    </row>
    <row r="38" spans="1:4" ht="15.75" x14ac:dyDescent="0.25">
      <c r="A38" s="21">
        <v>27</v>
      </c>
      <c r="B38" s="22" t="s">
        <v>529</v>
      </c>
      <c r="C38" s="36"/>
      <c r="D38" s="23" t="str">
        <f>IF(C38="","",IF(C38=Answers!A32,"Correct","Incorrect"))</f>
        <v/>
      </c>
    </row>
    <row r="39" spans="1:4" ht="15.75" x14ac:dyDescent="0.25">
      <c r="A39" s="21">
        <v>28</v>
      </c>
      <c r="B39" s="25" t="s">
        <v>536</v>
      </c>
      <c r="C39" s="35"/>
      <c r="D39" s="23" t="str">
        <f>IF(C39="","",IF(C39=Answers!A33,"Correct","Incorrect"))</f>
        <v/>
      </c>
    </row>
    <row r="40" spans="1:4" ht="15.75" x14ac:dyDescent="0.25">
      <c r="A40" s="24">
        <v>29</v>
      </c>
      <c r="B40" s="25" t="s">
        <v>537</v>
      </c>
      <c r="C40" s="34"/>
      <c r="D40" s="23" t="str">
        <f>IF(C40="","",IF(C40=Answers!A34,"Correct","Incorrect"))</f>
        <v/>
      </c>
    </row>
    <row r="41" spans="1:4" ht="15.75" x14ac:dyDescent="0.25">
      <c r="A41" s="21">
        <v>30</v>
      </c>
      <c r="B41" s="25" t="s">
        <v>530</v>
      </c>
      <c r="C41" s="33"/>
      <c r="D41" s="23" t="str">
        <f>IF(C41="","",IF(C41=Answers!A35,"Correct","Incorrect"))</f>
        <v/>
      </c>
    </row>
    <row r="42" spans="1:4" x14ac:dyDescent="0.25">
      <c r="C42" s="32"/>
    </row>
    <row r="43" spans="1:4" ht="19.5" thickBot="1" x14ac:dyDescent="0.35">
      <c r="B43" s="44" t="s">
        <v>531</v>
      </c>
      <c r="C43" s="44"/>
      <c r="D43" s="29">
        <f>D2/30</f>
        <v>0</v>
      </c>
    </row>
  </sheetData>
  <sheetProtection algorithmName="SHA-512" hashValue="4scww+Nw3e7JNPcfret8kRoT+mvKhJqLq149fy6e5D4MR2cRBUDo+pOa4rMpByLLjOJLooOCFs8v09wq2ZNv7A==" saltValue="gTxpLYsliCh5iG7jeCfsFw==" spinCount="100000" sheet="1" selectLockedCells="1"/>
  <mergeCells count="4">
    <mergeCell ref="A4:D4"/>
    <mergeCell ref="A5:D5"/>
    <mergeCell ref="A6:D6"/>
    <mergeCell ref="B43:C4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D129C-FD1E-4A42-AFBA-F26E9D927961}">
  <dimension ref="A1:J35"/>
  <sheetViews>
    <sheetView topLeftCell="A18" workbookViewId="0">
      <selection activeCell="C12" sqref="C12"/>
    </sheetView>
  </sheetViews>
  <sheetFormatPr defaultRowHeight="15" x14ac:dyDescent="0.25"/>
  <cols>
    <col min="1" max="1" width="49.140625" style="39" bestFit="1" customWidth="1"/>
    <col min="2" max="2" width="43.85546875" customWidth="1"/>
    <col min="3" max="3" width="39.140625" customWidth="1"/>
    <col min="10" max="10" width="40.5703125" bestFit="1" customWidth="1"/>
  </cols>
  <sheetData>
    <row r="1" spans="1:2" hidden="1" x14ac:dyDescent="0.25"/>
    <row r="2" spans="1:2" hidden="1" x14ac:dyDescent="0.25"/>
    <row r="3" spans="1:2" hidden="1" x14ac:dyDescent="0.25"/>
    <row r="4" spans="1:2" hidden="1" x14ac:dyDescent="0.25"/>
    <row r="5" spans="1:2" hidden="1" x14ac:dyDescent="0.25"/>
    <row r="6" spans="1:2" ht="15.75" x14ac:dyDescent="0.25">
      <c r="A6" s="42">
        <v>13.08</v>
      </c>
    </row>
    <row r="7" spans="1:2" x14ac:dyDescent="0.25">
      <c r="A7" s="39">
        <v>196.17</v>
      </c>
    </row>
    <row r="8" spans="1:2" x14ac:dyDescent="0.25">
      <c r="A8" s="39">
        <v>482.79</v>
      </c>
    </row>
    <row r="9" spans="1:2" x14ac:dyDescent="0.25">
      <c r="A9" s="39" t="s">
        <v>559</v>
      </c>
    </row>
    <row r="10" spans="1:2" ht="15.75" x14ac:dyDescent="0.25">
      <c r="A10" s="42" t="s">
        <v>558</v>
      </c>
    </row>
    <row r="11" spans="1:2" x14ac:dyDescent="0.25">
      <c r="A11" s="39">
        <v>22</v>
      </c>
    </row>
    <row r="12" spans="1:2" x14ac:dyDescent="0.25">
      <c r="A12" s="39">
        <v>26.86</v>
      </c>
    </row>
    <row r="13" spans="1:2" x14ac:dyDescent="0.25">
      <c r="A13" s="39">
        <v>31.9</v>
      </c>
    </row>
    <row r="14" spans="1:2" x14ac:dyDescent="0.25">
      <c r="A14" s="39" t="s">
        <v>557</v>
      </c>
      <c r="B14" t="s">
        <v>556</v>
      </c>
    </row>
    <row r="15" spans="1:2" ht="15.75" x14ac:dyDescent="0.25">
      <c r="A15" s="42" t="s">
        <v>555</v>
      </c>
      <c r="B15" s="42" t="s">
        <v>554</v>
      </c>
    </row>
    <row r="16" spans="1:2" ht="15.75" x14ac:dyDescent="0.25">
      <c r="A16" s="42" t="s">
        <v>553</v>
      </c>
      <c r="B16" s="42" t="s">
        <v>552</v>
      </c>
    </row>
    <row r="17" spans="1:10" x14ac:dyDescent="0.25">
      <c r="A17" s="39">
        <v>2</v>
      </c>
    </row>
    <row r="18" spans="1:10" ht="15.75" x14ac:dyDescent="0.25">
      <c r="A18" s="42" t="s">
        <v>551</v>
      </c>
      <c r="B18" s="42" t="s">
        <v>550</v>
      </c>
    </row>
    <row r="19" spans="1:10" ht="15.75" x14ac:dyDescent="0.25">
      <c r="A19" s="42" t="s">
        <v>549</v>
      </c>
      <c r="B19" s="42" t="s">
        <v>548</v>
      </c>
      <c r="J19" s="31"/>
    </row>
    <row r="20" spans="1:10" ht="15.75" x14ac:dyDescent="0.25">
      <c r="A20" s="39">
        <v>67.5</v>
      </c>
      <c r="J20" s="31"/>
    </row>
    <row r="21" spans="1:10" x14ac:dyDescent="0.25">
      <c r="A21" s="39">
        <v>212.5</v>
      </c>
    </row>
    <row r="22" spans="1:10" x14ac:dyDescent="0.25">
      <c r="A22" s="39">
        <v>38</v>
      </c>
    </row>
    <row r="23" spans="1:10" ht="15.75" x14ac:dyDescent="0.25">
      <c r="A23" s="42" t="s">
        <v>547</v>
      </c>
      <c r="B23" s="31" t="s">
        <v>546</v>
      </c>
      <c r="C23" t="s">
        <v>545</v>
      </c>
    </row>
    <row r="24" spans="1:10" x14ac:dyDescent="0.25">
      <c r="A24" s="39" t="s">
        <v>544</v>
      </c>
    </row>
    <row r="25" spans="1:10" x14ac:dyDescent="0.25">
      <c r="A25" s="39">
        <v>9</v>
      </c>
    </row>
    <row r="26" spans="1:10" x14ac:dyDescent="0.25">
      <c r="A26" s="39">
        <v>11</v>
      </c>
    </row>
    <row r="27" spans="1:10" x14ac:dyDescent="0.25">
      <c r="A27" s="39">
        <v>772.5</v>
      </c>
    </row>
    <row r="28" spans="1:10" x14ac:dyDescent="0.25">
      <c r="A28" s="39" t="s">
        <v>22</v>
      </c>
    </row>
    <row r="29" spans="1:10" x14ac:dyDescent="0.25">
      <c r="A29" s="39">
        <v>43.66</v>
      </c>
    </row>
    <row r="30" spans="1:10" x14ac:dyDescent="0.25">
      <c r="A30" s="39">
        <v>4</v>
      </c>
    </row>
    <row r="31" spans="1:10" ht="15.75" x14ac:dyDescent="0.25">
      <c r="A31" s="42" t="s">
        <v>543</v>
      </c>
      <c r="B31" s="41" t="s">
        <v>542</v>
      </c>
    </row>
    <row r="32" spans="1:10" x14ac:dyDescent="0.25">
      <c r="A32" s="39">
        <v>1857.06</v>
      </c>
    </row>
    <row r="33" spans="1:1" x14ac:dyDescent="0.25">
      <c r="A33" s="40">
        <v>0.92</v>
      </c>
    </row>
    <row r="34" spans="1:1" x14ac:dyDescent="0.25">
      <c r="A34" s="40">
        <v>1.1599999999999999</v>
      </c>
    </row>
    <row r="35" spans="1:1" x14ac:dyDescent="0.25">
      <c r="A35" s="39">
        <v>779.4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Game List</vt:lpstr>
      <vt:lpstr>Customer Survey</vt:lpstr>
      <vt:lpstr>Retail Prices for R_Games</vt:lpstr>
      <vt:lpstr>PGBG</vt:lpstr>
      <vt:lpstr>Max Revenue</vt:lpstr>
      <vt:lpstr>End of Assignment Quiz</vt:lpstr>
      <vt:lpstr>Answers</vt:lpstr>
    </vt:vector>
  </TitlesOfParts>
  <Company>Humber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Berta Hancock</dc:creator>
  <cp:keywords/>
  <dc:description>Version 5 Last modified March 24/2022</dc:description>
  <cp:lastModifiedBy>Berta Hancock</cp:lastModifiedBy>
  <dcterms:created xsi:type="dcterms:W3CDTF">2021-08-03T13:36:05Z</dcterms:created>
  <dcterms:modified xsi:type="dcterms:W3CDTF">2022-04-04T20:36:05Z</dcterms:modified>
</cp:coreProperties>
</file>